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7"/>
  </bookViews>
  <sheets>
    <sheet name="市场监督管理局" sheetId="1" r:id="rId1"/>
    <sheet name="高校类后备干部1" sheetId="2" r:id="rId2"/>
    <sheet name="县委党校" sheetId="3" r:id="rId3"/>
    <sheet name="水利局" sheetId="4" r:id="rId4"/>
    <sheet name="高校类后备干部2" sheetId="5" r:id="rId5"/>
    <sheet name="人民武装部" sheetId="6" r:id="rId6"/>
    <sheet name="退役类后备干部" sheetId="7" r:id="rId7"/>
    <sheet name="住建局" sheetId="8" r:id="rId8"/>
  </sheets>
  <definedNames/>
  <calcPr fullCalcOnLoad="1"/>
</workbook>
</file>

<file path=xl/sharedStrings.xml><?xml version="1.0" encoding="utf-8"?>
<sst xmlns="http://schemas.openxmlformats.org/spreadsheetml/2006/main" count="269" uniqueCount="109">
  <si>
    <t>岳西县2022年劳务派遣及社区后备干部公开招聘成绩合成成绩表（市场监督管理局 SC16岗）</t>
  </si>
  <si>
    <t>序号</t>
  </si>
  <si>
    <t>岗位代码</t>
  </si>
  <si>
    <t>身份证号码(后六位)</t>
  </si>
  <si>
    <t>面试准考证号</t>
  </si>
  <si>
    <t>面试抽签号</t>
  </si>
  <si>
    <t>成  绩</t>
  </si>
  <si>
    <t>备注</t>
  </si>
  <si>
    <t>笔试成绩</t>
  </si>
  <si>
    <t>60%</t>
  </si>
  <si>
    <t>面试成绩</t>
  </si>
  <si>
    <t>合成成绩</t>
  </si>
  <si>
    <t>SC16</t>
  </si>
  <si>
    <t>131445</t>
  </si>
  <si>
    <t>214012</t>
  </si>
  <si>
    <t>181410</t>
  </si>
  <si>
    <t>236012</t>
  </si>
  <si>
    <t>缺考</t>
  </si>
  <si>
    <t>012512</t>
  </si>
  <si>
    <t>06208X</t>
  </si>
  <si>
    <t>131423</t>
  </si>
  <si>
    <t>295849</t>
  </si>
  <si>
    <t>035148</t>
  </si>
  <si>
    <t>105824</t>
  </si>
  <si>
    <t>023726</t>
  </si>
  <si>
    <t>164046</t>
  </si>
  <si>
    <t>纪委监督：                                     统分：                                          登分：</t>
  </si>
  <si>
    <t>岳西县2022年劳务派遣及社区后备干部公开招聘成绩合成成绩表（高校类后备干部1 TT18岗）</t>
  </si>
  <si>
    <t>40%</t>
  </si>
  <si>
    <t>TT18</t>
  </si>
  <si>
    <t>070123</t>
  </si>
  <si>
    <t>12332X</t>
  </si>
  <si>
    <t>225125</t>
  </si>
  <si>
    <t>034818</t>
  </si>
  <si>
    <t>204624</t>
  </si>
  <si>
    <t>16143X</t>
  </si>
  <si>
    <t>280823</t>
  </si>
  <si>
    <t>243924</t>
  </si>
  <si>
    <t>110123</t>
  </si>
  <si>
    <t>306723</t>
  </si>
  <si>
    <t>270514</t>
  </si>
  <si>
    <t>11531X</t>
  </si>
  <si>
    <t>222721</t>
  </si>
  <si>
    <t>012729</t>
  </si>
  <si>
    <t>240125</t>
  </si>
  <si>
    <t>岳西县2022年劳务派遣及社区后备干部公开招聘成绩合成成绩表（县委党校 DX04岗）</t>
  </si>
  <si>
    <t>DX04</t>
  </si>
  <si>
    <t>174821</t>
  </si>
  <si>
    <t>156713</t>
  </si>
  <si>
    <t>095137</t>
  </si>
  <si>
    <t>045328</t>
  </si>
  <si>
    <t>215810</t>
  </si>
  <si>
    <t>163324</t>
  </si>
  <si>
    <t>岳西县2022年劳务派遣及社区后备干部公开招聘成绩合成成绩表（水利局 SL17岗）</t>
  </si>
  <si>
    <t>SL17</t>
  </si>
  <si>
    <t>195115</t>
  </si>
  <si>
    <t>06582X</t>
  </si>
  <si>
    <t>280114</t>
  </si>
  <si>
    <t>025340</t>
  </si>
  <si>
    <t>290118</t>
  </si>
  <si>
    <t>104818</t>
  </si>
  <si>
    <t>岳西县2022年劳务派遣及社区后备干部公开招聘成绩合成成绩表（高校类后备干部2 TT19岗）</t>
  </si>
  <si>
    <t>TT19</t>
  </si>
  <si>
    <t>280117</t>
  </si>
  <si>
    <t>200111</t>
  </si>
  <si>
    <t>146418</t>
  </si>
  <si>
    <t>250120</t>
  </si>
  <si>
    <t>180168</t>
  </si>
  <si>
    <t>12012X</t>
  </si>
  <si>
    <t>252125</t>
  </si>
  <si>
    <t>305848</t>
  </si>
  <si>
    <t>082527</t>
  </si>
  <si>
    <t>15011X</t>
  </si>
  <si>
    <t>050163</t>
  </si>
  <si>
    <t>270179</t>
  </si>
  <si>
    <t>180116</t>
  </si>
  <si>
    <t>080147</t>
  </si>
  <si>
    <t>260120</t>
  </si>
  <si>
    <t>岳西县2022年劳务派遣及社区后备干部公开招聘成绩合成成绩表（人民武装部 RW03岗）</t>
  </si>
  <si>
    <t>RW03</t>
  </si>
  <si>
    <t>022513</t>
  </si>
  <si>
    <t>210916</t>
  </si>
  <si>
    <t>10333X</t>
  </si>
  <si>
    <t>285317</t>
  </si>
  <si>
    <t>岳西县2022年劳务派遣及社区后备干部公开招聘成绩合成成绩表（退役类后备干部 TT20岗）</t>
  </si>
  <si>
    <t>TT20</t>
  </si>
  <si>
    <t>100112</t>
  </si>
  <si>
    <t>28011X</t>
  </si>
  <si>
    <t>250139</t>
  </si>
  <si>
    <t>010117</t>
  </si>
  <si>
    <t>220135</t>
  </si>
  <si>
    <t>040136</t>
  </si>
  <si>
    <t>180135</t>
  </si>
  <si>
    <t>040112</t>
  </si>
  <si>
    <t>230130</t>
  </si>
  <si>
    <t>070171</t>
  </si>
  <si>
    <t>160171</t>
  </si>
  <si>
    <t>070111</t>
  </si>
  <si>
    <t>210114</t>
  </si>
  <si>
    <t>030115</t>
  </si>
  <si>
    <t>100132</t>
  </si>
  <si>
    <t>岳西县2022年劳务派遣及社区后备干部公开招聘成绩合成成绩表（住建局 ZJ05岗）</t>
  </si>
  <si>
    <t>ZJ05</t>
  </si>
  <si>
    <t>057012</t>
  </si>
  <si>
    <t>265314</t>
  </si>
  <si>
    <t>25539X</t>
  </si>
  <si>
    <t>055336</t>
  </si>
  <si>
    <t>041020</t>
  </si>
  <si>
    <t>220122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</si>
</sst>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K1"/>
    </sheetView>
  </sheetViews>
  <sheetFormatPr defaultColWidth="9.00390625" defaultRowHeight="14.25"/>
  <cols>
    <col min="1" max="1" width="5.375" style="0" customWidth="1"/>
    <col min="3" max="3" width="20.125" style="0" customWidth="1"/>
    <col min="4" max="4" width="12.875" style="0" customWidth="1"/>
    <col min="5" max="5" width="10.875" style="0" customWidth="1"/>
    <col min="6" max="10" width="9.25390625" style="1" customWidth="1"/>
    <col min="11" max="11" width="9.25390625" style="0" customWidth="1"/>
  </cols>
  <sheetData>
    <row r="1" spans="1:11" ht="45" customHeight="1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  <c r="K1" s="2"/>
    </row>
    <row r="2" spans="1:11" ht="18" customHeight="1">
      <c r="A2" s="4"/>
      <c r="B2" s="4"/>
      <c r="C2" s="4"/>
      <c r="D2" s="4"/>
      <c r="E2" s="4"/>
      <c r="F2" s="5"/>
      <c r="G2" s="5"/>
      <c r="H2" s="5"/>
      <c r="I2" s="5"/>
      <c r="J2" s="5"/>
      <c r="K2" s="4"/>
    </row>
    <row r="3" spans="1:11" ht="30" customHeight="1">
      <c r="A3" s="6" t="s">
        <v>1</v>
      </c>
      <c r="B3" s="6" t="s">
        <v>2</v>
      </c>
      <c r="C3" s="7" t="s">
        <v>3</v>
      </c>
      <c r="D3" s="6" t="s">
        <v>4</v>
      </c>
      <c r="E3" s="8" t="s">
        <v>5</v>
      </c>
      <c r="F3" s="9" t="s">
        <v>6</v>
      </c>
      <c r="G3" s="10"/>
      <c r="H3" s="10"/>
      <c r="I3" s="10"/>
      <c r="J3" s="19"/>
      <c r="K3" s="28" t="s">
        <v>7</v>
      </c>
    </row>
    <row r="4" spans="1:11" ht="30" customHeight="1">
      <c r="A4" s="6"/>
      <c r="B4" s="6"/>
      <c r="C4" s="7"/>
      <c r="D4" s="6"/>
      <c r="E4" s="8"/>
      <c r="F4" s="11" t="s">
        <v>8</v>
      </c>
      <c r="G4" s="12" t="s">
        <v>9</v>
      </c>
      <c r="H4" s="12" t="s">
        <v>10</v>
      </c>
      <c r="I4" s="21">
        <v>0.4</v>
      </c>
      <c r="J4" s="12" t="s">
        <v>11</v>
      </c>
      <c r="K4" s="29"/>
    </row>
    <row r="5" spans="1:13" ht="30" customHeight="1">
      <c r="A5" s="6">
        <v>1</v>
      </c>
      <c r="B5" s="13" t="s">
        <v>12</v>
      </c>
      <c r="C5" s="13" t="s">
        <v>13</v>
      </c>
      <c r="D5" s="6">
        <v>2022060101</v>
      </c>
      <c r="E5" s="14">
        <v>3</v>
      </c>
      <c r="F5" s="15">
        <v>76.28</v>
      </c>
      <c r="G5" s="12">
        <f>F5*0.6</f>
        <v>45.768</v>
      </c>
      <c r="H5" s="12">
        <v>75.2</v>
      </c>
      <c r="I5" s="12">
        <f>H5*0.4</f>
        <v>30.080000000000002</v>
      </c>
      <c r="J5" s="12">
        <f>G5+I5</f>
        <v>75.848</v>
      </c>
      <c r="K5" s="6"/>
      <c r="M5">
        <f>MID(C5,13,6)</f>
      </c>
    </row>
    <row r="6" spans="1:13" ht="30" customHeight="1">
      <c r="A6" s="6">
        <v>2</v>
      </c>
      <c r="B6" s="13" t="s">
        <v>12</v>
      </c>
      <c r="C6" s="13" t="s">
        <v>14</v>
      </c>
      <c r="D6" s="6">
        <v>2022060102</v>
      </c>
      <c r="E6" s="14">
        <v>8</v>
      </c>
      <c r="F6" s="15">
        <v>73.02</v>
      </c>
      <c r="G6" s="12">
        <f aca="true" t="shared" si="0" ref="G6:G16">F6*0.6</f>
        <v>43.812</v>
      </c>
      <c r="H6" s="12">
        <v>72.6</v>
      </c>
      <c r="I6" s="12">
        <f aca="true" t="shared" si="1" ref="I6:I16">H6*0.4</f>
        <v>29.04</v>
      </c>
      <c r="J6" s="12">
        <f aca="true" t="shared" si="2" ref="J6:J16">G6+I6</f>
        <v>72.852</v>
      </c>
      <c r="K6" s="6"/>
      <c r="M6">
        <f aca="true" t="shared" si="3" ref="M6:M16">MID(C6,13,6)</f>
      </c>
    </row>
    <row r="7" spans="1:13" ht="30" customHeight="1">
      <c r="A7" s="6">
        <v>3</v>
      </c>
      <c r="B7" s="13" t="s">
        <v>12</v>
      </c>
      <c r="C7" s="13" t="s">
        <v>15</v>
      </c>
      <c r="D7" s="6">
        <v>2022060103</v>
      </c>
      <c r="E7" s="14">
        <v>5</v>
      </c>
      <c r="F7" s="15">
        <v>73</v>
      </c>
      <c r="G7" s="12">
        <f t="shared" si="0"/>
        <v>43.8</v>
      </c>
      <c r="H7" s="12">
        <v>78.4</v>
      </c>
      <c r="I7" s="12">
        <f t="shared" si="1"/>
        <v>31.360000000000003</v>
      </c>
      <c r="J7" s="12">
        <f t="shared" si="2"/>
        <v>75.16</v>
      </c>
      <c r="K7" s="6"/>
      <c r="M7">
        <f t="shared" si="3"/>
      </c>
    </row>
    <row r="8" spans="1:13" ht="30" customHeight="1">
      <c r="A8" s="6">
        <v>4</v>
      </c>
      <c r="B8" s="13" t="s">
        <v>12</v>
      </c>
      <c r="C8" s="13" t="s">
        <v>16</v>
      </c>
      <c r="D8" s="6">
        <v>2022060104</v>
      </c>
      <c r="E8" s="14" t="s">
        <v>17</v>
      </c>
      <c r="F8" s="15">
        <v>72.92</v>
      </c>
      <c r="G8" s="12">
        <f t="shared" si="0"/>
        <v>43.752</v>
      </c>
      <c r="H8" s="12">
        <v>0</v>
      </c>
      <c r="I8" s="12">
        <f t="shared" si="1"/>
        <v>0</v>
      </c>
      <c r="J8" s="12">
        <f t="shared" si="2"/>
        <v>43.752</v>
      </c>
      <c r="K8" s="6"/>
      <c r="M8">
        <f t="shared" si="3"/>
      </c>
    </row>
    <row r="9" spans="1:13" ht="30" customHeight="1">
      <c r="A9" s="6">
        <v>5</v>
      </c>
      <c r="B9" s="13" t="s">
        <v>12</v>
      </c>
      <c r="C9" s="13" t="s">
        <v>18</v>
      </c>
      <c r="D9" s="6">
        <v>2022060105</v>
      </c>
      <c r="E9" s="14">
        <v>9</v>
      </c>
      <c r="F9" s="15">
        <v>72.84</v>
      </c>
      <c r="G9" s="12">
        <f t="shared" si="0"/>
        <v>43.704</v>
      </c>
      <c r="H9" s="12">
        <v>73.8</v>
      </c>
      <c r="I9" s="12">
        <f t="shared" si="1"/>
        <v>29.52</v>
      </c>
      <c r="J9" s="12">
        <f t="shared" si="2"/>
        <v>73.224</v>
      </c>
      <c r="K9" s="6"/>
      <c r="M9">
        <f t="shared" si="3"/>
      </c>
    </row>
    <row r="10" spans="1:13" ht="30" customHeight="1">
      <c r="A10" s="6">
        <v>6</v>
      </c>
      <c r="B10" s="13" t="s">
        <v>12</v>
      </c>
      <c r="C10" s="13" t="s">
        <v>19</v>
      </c>
      <c r="D10" s="6">
        <v>2022060106</v>
      </c>
      <c r="E10" s="14">
        <v>1</v>
      </c>
      <c r="F10" s="15">
        <v>72.3</v>
      </c>
      <c r="G10" s="12">
        <f t="shared" si="0"/>
        <v>43.379999999999995</v>
      </c>
      <c r="H10" s="12">
        <v>77.6</v>
      </c>
      <c r="I10" s="12">
        <f t="shared" si="1"/>
        <v>31.04</v>
      </c>
      <c r="J10" s="12">
        <f t="shared" si="2"/>
        <v>74.41999999999999</v>
      </c>
      <c r="K10" s="6"/>
      <c r="M10">
        <f t="shared" si="3"/>
      </c>
    </row>
    <row r="11" spans="1:13" ht="30" customHeight="1">
      <c r="A11" s="6">
        <v>7</v>
      </c>
      <c r="B11" s="13" t="s">
        <v>12</v>
      </c>
      <c r="C11" s="13" t="s">
        <v>20</v>
      </c>
      <c r="D11" s="6">
        <v>2022060107</v>
      </c>
      <c r="E11" s="14">
        <v>7</v>
      </c>
      <c r="F11" s="15">
        <v>71.54</v>
      </c>
      <c r="G11" s="12">
        <f t="shared" si="0"/>
        <v>42.924</v>
      </c>
      <c r="H11" s="12">
        <v>74.2</v>
      </c>
      <c r="I11" s="12">
        <f t="shared" si="1"/>
        <v>29.680000000000003</v>
      </c>
      <c r="J11" s="12">
        <f t="shared" si="2"/>
        <v>72.604</v>
      </c>
      <c r="K11" s="6"/>
      <c r="M11">
        <f t="shared" si="3"/>
      </c>
    </row>
    <row r="12" spans="1:13" ht="30" customHeight="1">
      <c r="A12" s="6">
        <v>8</v>
      </c>
      <c r="B12" s="13" t="s">
        <v>12</v>
      </c>
      <c r="C12" s="13" t="s">
        <v>21</v>
      </c>
      <c r="D12" s="6">
        <v>2022060108</v>
      </c>
      <c r="E12" s="14" t="s">
        <v>17</v>
      </c>
      <c r="F12" s="15">
        <v>70.5</v>
      </c>
      <c r="G12" s="12">
        <f t="shared" si="0"/>
        <v>42.3</v>
      </c>
      <c r="H12" s="12">
        <v>0</v>
      </c>
      <c r="I12" s="12">
        <f t="shared" si="1"/>
        <v>0</v>
      </c>
      <c r="J12" s="12">
        <f t="shared" si="2"/>
        <v>42.3</v>
      </c>
      <c r="K12" s="6"/>
      <c r="M12">
        <f t="shared" si="3"/>
      </c>
    </row>
    <row r="13" spans="1:13" ht="30" customHeight="1">
      <c r="A13" s="6">
        <v>9</v>
      </c>
      <c r="B13" s="13" t="s">
        <v>12</v>
      </c>
      <c r="C13" s="13" t="s">
        <v>22</v>
      </c>
      <c r="D13" s="6">
        <v>2022060109</v>
      </c>
      <c r="E13" s="14">
        <v>4</v>
      </c>
      <c r="F13" s="15">
        <v>69.7</v>
      </c>
      <c r="G13" s="12">
        <f t="shared" si="0"/>
        <v>41.82</v>
      </c>
      <c r="H13" s="12">
        <v>78.6</v>
      </c>
      <c r="I13" s="12">
        <f t="shared" si="1"/>
        <v>31.439999999999998</v>
      </c>
      <c r="J13" s="12">
        <f t="shared" si="2"/>
        <v>73.25999999999999</v>
      </c>
      <c r="K13" s="6"/>
      <c r="M13">
        <f t="shared" si="3"/>
      </c>
    </row>
    <row r="14" spans="1:13" ht="30" customHeight="1">
      <c r="A14" s="6">
        <v>10</v>
      </c>
      <c r="B14" s="13" t="s">
        <v>12</v>
      </c>
      <c r="C14" s="13" t="s">
        <v>23</v>
      </c>
      <c r="D14" s="6">
        <v>2022060110</v>
      </c>
      <c r="E14" s="14">
        <v>6</v>
      </c>
      <c r="F14" s="15">
        <v>69.54</v>
      </c>
      <c r="G14" s="12">
        <f t="shared" si="0"/>
        <v>41.724000000000004</v>
      </c>
      <c r="H14" s="12">
        <v>75.8</v>
      </c>
      <c r="I14" s="12">
        <f t="shared" si="1"/>
        <v>30.32</v>
      </c>
      <c r="J14" s="12">
        <f t="shared" si="2"/>
        <v>72.04400000000001</v>
      </c>
      <c r="K14" s="6"/>
      <c r="M14">
        <f t="shared" si="3"/>
      </c>
    </row>
    <row r="15" spans="1:13" ht="30" customHeight="1">
      <c r="A15" s="6">
        <v>11</v>
      </c>
      <c r="B15" s="13" t="s">
        <v>12</v>
      </c>
      <c r="C15" s="13" t="s">
        <v>24</v>
      </c>
      <c r="D15" s="6">
        <v>2022060111</v>
      </c>
      <c r="E15" s="14">
        <v>10</v>
      </c>
      <c r="F15" s="15">
        <v>69.12</v>
      </c>
      <c r="G15" s="12">
        <f t="shared" si="0"/>
        <v>41.472</v>
      </c>
      <c r="H15" s="12">
        <v>71.8</v>
      </c>
      <c r="I15" s="12">
        <f t="shared" si="1"/>
        <v>28.72</v>
      </c>
      <c r="J15" s="12">
        <f t="shared" si="2"/>
        <v>70.19200000000001</v>
      </c>
      <c r="K15" s="6"/>
      <c r="M15">
        <f t="shared" si="3"/>
      </c>
    </row>
    <row r="16" spans="1:13" ht="30" customHeight="1">
      <c r="A16" s="6">
        <v>12</v>
      </c>
      <c r="B16" s="32" t="s">
        <v>12</v>
      </c>
      <c r="C16" s="32" t="s">
        <v>25</v>
      </c>
      <c r="D16" s="6">
        <v>2022060112</v>
      </c>
      <c r="E16" s="14">
        <v>2</v>
      </c>
      <c r="F16" s="15">
        <v>68.84</v>
      </c>
      <c r="G16" s="12">
        <f t="shared" si="0"/>
        <v>41.304</v>
      </c>
      <c r="H16" s="12">
        <v>72.8</v>
      </c>
      <c r="I16" s="12">
        <f t="shared" si="1"/>
        <v>29.12</v>
      </c>
      <c r="J16" s="12">
        <f t="shared" si="2"/>
        <v>70.424</v>
      </c>
      <c r="K16" s="6"/>
      <c r="M16">
        <f t="shared" si="3"/>
      </c>
    </row>
    <row r="17" spans="1:11" ht="30" customHeight="1">
      <c r="A17" s="16" t="s">
        <v>26</v>
      </c>
      <c r="B17" s="17"/>
      <c r="C17" s="17"/>
      <c r="D17" s="17"/>
      <c r="E17" s="17"/>
      <c r="F17" s="18"/>
      <c r="G17" s="18"/>
      <c r="H17" s="18"/>
      <c r="I17" s="18"/>
      <c r="J17" s="18"/>
      <c r="K17" s="17"/>
    </row>
  </sheetData>
  <sheetProtection/>
  <mergeCells count="10">
    <mergeCell ref="A1:K1"/>
    <mergeCell ref="A2:K2"/>
    <mergeCell ref="F3:J3"/>
    <mergeCell ref="A17:K17"/>
    <mergeCell ref="A3:A4"/>
    <mergeCell ref="B3:B4"/>
    <mergeCell ref="C3:C4"/>
    <mergeCell ref="D3:D4"/>
    <mergeCell ref="E3:E4"/>
    <mergeCell ref="K3:K4"/>
  </mergeCells>
  <printOptions horizontalCentered="1"/>
  <pageMargins left="0.3576388888888889" right="0.3576388888888889" top="0.2125" bottom="0.21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J6" sqref="J6"/>
    </sheetView>
  </sheetViews>
  <sheetFormatPr defaultColWidth="9.00390625" defaultRowHeight="14.25"/>
  <cols>
    <col min="1" max="1" width="5.375" style="0" customWidth="1"/>
    <col min="3" max="3" width="20.125" style="0" customWidth="1"/>
    <col min="4" max="4" width="12.75390625" style="0" customWidth="1"/>
    <col min="5" max="5" width="10.75390625" style="0" customWidth="1"/>
    <col min="6" max="10" width="9.25390625" style="1" customWidth="1"/>
    <col min="11" max="11" width="9.25390625" style="0" customWidth="1"/>
  </cols>
  <sheetData>
    <row r="1" spans="1:11" ht="45" customHeight="1">
      <c r="A1" s="2" t="s">
        <v>27</v>
      </c>
      <c r="B1" s="2"/>
      <c r="C1" s="2"/>
      <c r="D1" s="2"/>
      <c r="E1" s="2"/>
      <c r="F1" s="3"/>
      <c r="G1" s="3"/>
      <c r="H1" s="3"/>
      <c r="I1" s="3"/>
      <c r="J1" s="3"/>
      <c r="K1" s="2"/>
    </row>
    <row r="2" spans="1:11" ht="18" customHeight="1">
      <c r="A2" s="4"/>
      <c r="B2" s="4"/>
      <c r="C2" s="4"/>
      <c r="D2" s="4"/>
      <c r="E2" s="4"/>
      <c r="F2" s="5"/>
      <c r="G2" s="5"/>
      <c r="H2" s="5"/>
      <c r="I2" s="5"/>
      <c r="J2" s="5"/>
      <c r="K2" s="4"/>
    </row>
    <row r="3" spans="1:11" ht="24.75" customHeight="1">
      <c r="A3" s="6" t="s">
        <v>1</v>
      </c>
      <c r="B3" s="6" t="s">
        <v>2</v>
      </c>
      <c r="C3" s="7" t="s">
        <v>3</v>
      </c>
      <c r="D3" s="6" t="s">
        <v>4</v>
      </c>
      <c r="E3" s="8" t="s">
        <v>5</v>
      </c>
      <c r="F3" s="9" t="s">
        <v>6</v>
      </c>
      <c r="G3" s="10"/>
      <c r="H3" s="10"/>
      <c r="I3" s="10"/>
      <c r="J3" s="19"/>
      <c r="K3" s="28" t="s">
        <v>7</v>
      </c>
    </row>
    <row r="4" spans="1:11" ht="24.75" customHeight="1">
      <c r="A4" s="6"/>
      <c r="B4" s="6"/>
      <c r="C4" s="7"/>
      <c r="D4" s="6"/>
      <c r="E4" s="8"/>
      <c r="F4" s="11" t="s">
        <v>8</v>
      </c>
      <c r="G4" s="12" t="s">
        <v>28</v>
      </c>
      <c r="H4" s="12" t="s">
        <v>10</v>
      </c>
      <c r="I4" s="21">
        <v>0.6</v>
      </c>
      <c r="J4" s="12" t="s">
        <v>11</v>
      </c>
      <c r="K4" s="29"/>
    </row>
    <row r="5" spans="1:13" ht="24.75" customHeight="1">
      <c r="A5" s="6">
        <v>1</v>
      </c>
      <c r="B5" s="13" t="s">
        <v>29</v>
      </c>
      <c r="C5" s="13" t="s">
        <v>30</v>
      </c>
      <c r="D5" s="6">
        <v>2022060113</v>
      </c>
      <c r="E5" s="14">
        <v>13</v>
      </c>
      <c r="F5" s="15">
        <v>68.64</v>
      </c>
      <c r="G5" s="12">
        <f>F5*0.4</f>
        <v>27.456000000000003</v>
      </c>
      <c r="H5" s="12">
        <v>84.2</v>
      </c>
      <c r="I5" s="12">
        <f>H5*0.6</f>
        <v>50.52</v>
      </c>
      <c r="J5" s="12">
        <f>G5+I5</f>
        <v>77.976</v>
      </c>
      <c r="K5" s="31"/>
      <c r="M5">
        <f>MID(C5,13,6)</f>
      </c>
    </row>
    <row r="6" spans="1:13" ht="24.75" customHeight="1">
      <c r="A6" s="6">
        <v>2</v>
      </c>
      <c r="B6" s="13" t="s">
        <v>29</v>
      </c>
      <c r="C6" s="13" t="s">
        <v>31</v>
      </c>
      <c r="D6" s="6">
        <v>2022060114</v>
      </c>
      <c r="E6" s="14">
        <v>14</v>
      </c>
      <c r="F6" s="15">
        <v>67.46</v>
      </c>
      <c r="G6" s="12">
        <f aca="true" t="shared" si="0" ref="G6:G19">F6*0.4</f>
        <v>26.983999999999998</v>
      </c>
      <c r="H6" s="12">
        <v>72.8</v>
      </c>
      <c r="I6" s="12">
        <f aca="true" t="shared" si="1" ref="I6:I19">H6*0.6</f>
        <v>43.68</v>
      </c>
      <c r="J6" s="12">
        <f aca="true" t="shared" si="2" ref="J6:J19">G6+I6</f>
        <v>70.664</v>
      </c>
      <c r="K6" s="31"/>
      <c r="M6">
        <f aca="true" t="shared" si="3" ref="M6:M19">MID(C6,13,6)</f>
      </c>
    </row>
    <row r="7" spans="1:13" ht="24.75" customHeight="1">
      <c r="A7" s="6">
        <v>3</v>
      </c>
      <c r="B7" s="13" t="s">
        <v>29</v>
      </c>
      <c r="C7" s="13" t="s">
        <v>32</v>
      </c>
      <c r="D7" s="6">
        <v>2022060115</v>
      </c>
      <c r="E7" s="14">
        <v>17</v>
      </c>
      <c r="F7" s="15">
        <v>65.54</v>
      </c>
      <c r="G7" s="12">
        <f t="shared" si="0"/>
        <v>26.216000000000005</v>
      </c>
      <c r="H7" s="12">
        <v>79.4</v>
      </c>
      <c r="I7" s="12">
        <f t="shared" si="1"/>
        <v>47.64</v>
      </c>
      <c r="J7" s="12">
        <f t="shared" si="2"/>
        <v>73.85600000000001</v>
      </c>
      <c r="K7" s="31"/>
      <c r="M7">
        <f t="shared" si="3"/>
      </c>
    </row>
    <row r="8" spans="1:13" ht="24.75" customHeight="1">
      <c r="A8" s="6">
        <v>4</v>
      </c>
      <c r="B8" s="13" t="s">
        <v>29</v>
      </c>
      <c r="C8" s="13" t="s">
        <v>33</v>
      </c>
      <c r="D8" s="6">
        <v>2022060116</v>
      </c>
      <c r="E8" s="14">
        <v>19</v>
      </c>
      <c r="F8" s="15">
        <v>65</v>
      </c>
      <c r="G8" s="12">
        <f t="shared" si="0"/>
        <v>26</v>
      </c>
      <c r="H8" s="12">
        <v>72.8</v>
      </c>
      <c r="I8" s="12">
        <f t="shared" si="1"/>
        <v>43.68</v>
      </c>
      <c r="J8" s="12">
        <f t="shared" si="2"/>
        <v>69.68</v>
      </c>
      <c r="K8" s="31"/>
      <c r="M8">
        <f t="shared" si="3"/>
      </c>
    </row>
    <row r="9" spans="1:13" ht="24.75" customHeight="1">
      <c r="A9" s="6">
        <v>5</v>
      </c>
      <c r="B9" s="13" t="s">
        <v>29</v>
      </c>
      <c r="C9" s="13" t="s">
        <v>34</v>
      </c>
      <c r="D9" s="6">
        <v>2022060117</v>
      </c>
      <c r="E9" s="14">
        <v>23</v>
      </c>
      <c r="F9" s="15">
        <v>64.84</v>
      </c>
      <c r="G9" s="12">
        <f t="shared" si="0"/>
        <v>25.936000000000003</v>
      </c>
      <c r="H9" s="12">
        <v>77</v>
      </c>
      <c r="I9" s="12">
        <f t="shared" si="1"/>
        <v>46.199999999999996</v>
      </c>
      <c r="J9" s="12">
        <f t="shared" si="2"/>
        <v>72.136</v>
      </c>
      <c r="K9" s="31"/>
      <c r="M9">
        <f t="shared" si="3"/>
      </c>
    </row>
    <row r="10" spans="1:13" ht="24.75" customHeight="1">
      <c r="A10" s="6">
        <v>6</v>
      </c>
      <c r="B10" s="13" t="s">
        <v>29</v>
      </c>
      <c r="C10" s="13" t="s">
        <v>35</v>
      </c>
      <c r="D10" s="6">
        <v>2022060118</v>
      </c>
      <c r="E10" s="14">
        <v>21</v>
      </c>
      <c r="F10" s="15">
        <v>63.58</v>
      </c>
      <c r="G10" s="12">
        <f t="shared" si="0"/>
        <v>25.432000000000002</v>
      </c>
      <c r="H10" s="12">
        <v>68</v>
      </c>
      <c r="I10" s="12">
        <f t="shared" si="1"/>
        <v>40.8</v>
      </c>
      <c r="J10" s="12">
        <f t="shared" si="2"/>
        <v>66.232</v>
      </c>
      <c r="K10" s="31"/>
      <c r="M10">
        <f t="shared" si="3"/>
      </c>
    </row>
    <row r="11" spans="1:13" ht="24.75" customHeight="1">
      <c r="A11" s="6">
        <v>7</v>
      </c>
      <c r="B11" s="13" t="s">
        <v>29</v>
      </c>
      <c r="C11" s="13" t="s">
        <v>36</v>
      </c>
      <c r="D11" s="6">
        <v>2022060119</v>
      </c>
      <c r="E11" s="14">
        <v>25</v>
      </c>
      <c r="F11" s="15">
        <v>63.58</v>
      </c>
      <c r="G11" s="12">
        <f t="shared" si="0"/>
        <v>25.432000000000002</v>
      </c>
      <c r="H11" s="12">
        <v>76.8</v>
      </c>
      <c r="I11" s="12">
        <f t="shared" si="1"/>
        <v>46.08</v>
      </c>
      <c r="J11" s="12">
        <f t="shared" si="2"/>
        <v>71.512</v>
      </c>
      <c r="K11" s="31"/>
      <c r="M11">
        <f t="shared" si="3"/>
      </c>
    </row>
    <row r="12" spans="1:13" ht="24.75" customHeight="1">
      <c r="A12" s="6">
        <v>8</v>
      </c>
      <c r="B12" s="13" t="s">
        <v>29</v>
      </c>
      <c r="C12" s="13" t="s">
        <v>37</v>
      </c>
      <c r="D12" s="6">
        <v>2022060120</v>
      </c>
      <c r="E12" s="14">
        <v>15</v>
      </c>
      <c r="F12" s="15">
        <v>63.26</v>
      </c>
      <c r="G12" s="12">
        <f t="shared" si="0"/>
        <v>25.304000000000002</v>
      </c>
      <c r="H12" s="12">
        <v>77.8</v>
      </c>
      <c r="I12" s="12">
        <f t="shared" si="1"/>
        <v>46.68</v>
      </c>
      <c r="J12" s="12">
        <f t="shared" si="2"/>
        <v>71.98400000000001</v>
      </c>
      <c r="K12" s="31"/>
      <c r="M12">
        <f t="shared" si="3"/>
      </c>
    </row>
    <row r="13" spans="1:13" ht="24.75" customHeight="1">
      <c r="A13" s="6">
        <v>9</v>
      </c>
      <c r="B13" s="13" t="s">
        <v>29</v>
      </c>
      <c r="C13" s="13" t="s">
        <v>38</v>
      </c>
      <c r="D13" s="6">
        <v>2022060121</v>
      </c>
      <c r="E13" s="14">
        <v>18</v>
      </c>
      <c r="F13" s="15">
        <v>62.2</v>
      </c>
      <c r="G13" s="12">
        <f t="shared" si="0"/>
        <v>24.880000000000003</v>
      </c>
      <c r="H13" s="12">
        <v>69.8</v>
      </c>
      <c r="I13" s="12">
        <f t="shared" si="1"/>
        <v>41.879999999999995</v>
      </c>
      <c r="J13" s="12">
        <f t="shared" si="2"/>
        <v>66.75999999999999</v>
      </c>
      <c r="K13" s="31"/>
      <c r="M13">
        <f t="shared" si="3"/>
      </c>
    </row>
    <row r="14" spans="1:13" ht="24.75" customHeight="1">
      <c r="A14" s="6">
        <v>10</v>
      </c>
      <c r="B14" s="13" t="s">
        <v>29</v>
      </c>
      <c r="C14" s="13" t="s">
        <v>39</v>
      </c>
      <c r="D14" s="6">
        <v>2022060122</v>
      </c>
      <c r="E14" s="14">
        <v>12</v>
      </c>
      <c r="F14" s="15">
        <v>62.06</v>
      </c>
      <c r="G14" s="12">
        <f t="shared" si="0"/>
        <v>24.824</v>
      </c>
      <c r="H14" s="12">
        <v>70</v>
      </c>
      <c r="I14" s="12">
        <f t="shared" si="1"/>
        <v>42</v>
      </c>
      <c r="J14" s="12">
        <f t="shared" si="2"/>
        <v>66.824</v>
      </c>
      <c r="K14" s="31"/>
      <c r="M14">
        <f t="shared" si="3"/>
      </c>
    </row>
    <row r="15" spans="1:13" ht="24.75" customHeight="1">
      <c r="A15" s="6">
        <v>11</v>
      </c>
      <c r="B15" s="13" t="s">
        <v>29</v>
      </c>
      <c r="C15" s="13" t="s">
        <v>40</v>
      </c>
      <c r="D15" s="6">
        <v>2022060123</v>
      </c>
      <c r="E15" s="14">
        <v>22</v>
      </c>
      <c r="F15" s="15">
        <v>61.86</v>
      </c>
      <c r="G15" s="12">
        <f t="shared" si="0"/>
        <v>24.744</v>
      </c>
      <c r="H15" s="12">
        <v>74.4</v>
      </c>
      <c r="I15" s="12">
        <f t="shared" si="1"/>
        <v>44.64</v>
      </c>
      <c r="J15" s="12">
        <f t="shared" si="2"/>
        <v>69.384</v>
      </c>
      <c r="K15" s="31"/>
      <c r="M15">
        <f t="shared" si="3"/>
      </c>
    </row>
    <row r="16" spans="1:13" ht="24.75" customHeight="1">
      <c r="A16" s="6">
        <v>12</v>
      </c>
      <c r="B16" s="13" t="s">
        <v>29</v>
      </c>
      <c r="C16" s="13" t="s">
        <v>41</v>
      </c>
      <c r="D16" s="6">
        <v>2022060124</v>
      </c>
      <c r="E16" s="14">
        <v>11</v>
      </c>
      <c r="F16" s="15">
        <v>61.74</v>
      </c>
      <c r="G16" s="12">
        <f t="shared" si="0"/>
        <v>24.696</v>
      </c>
      <c r="H16" s="12">
        <v>70.2</v>
      </c>
      <c r="I16" s="12">
        <f t="shared" si="1"/>
        <v>42.12</v>
      </c>
      <c r="J16" s="12">
        <f t="shared" si="2"/>
        <v>66.816</v>
      </c>
      <c r="K16" s="6"/>
      <c r="M16">
        <f t="shared" si="3"/>
      </c>
    </row>
    <row r="17" spans="1:13" ht="24.75" customHeight="1">
      <c r="A17" s="6">
        <v>13</v>
      </c>
      <c r="B17" s="13" t="s">
        <v>29</v>
      </c>
      <c r="C17" s="13" t="s">
        <v>42</v>
      </c>
      <c r="D17" s="6">
        <v>2022060125</v>
      </c>
      <c r="E17" s="14">
        <v>24</v>
      </c>
      <c r="F17" s="15">
        <v>61.6</v>
      </c>
      <c r="G17" s="12">
        <f t="shared" si="0"/>
        <v>24.64</v>
      </c>
      <c r="H17" s="12">
        <v>74.4</v>
      </c>
      <c r="I17" s="12">
        <f t="shared" si="1"/>
        <v>44.64</v>
      </c>
      <c r="J17" s="12">
        <f t="shared" si="2"/>
        <v>69.28</v>
      </c>
      <c r="K17" s="6"/>
      <c r="M17">
        <f t="shared" si="3"/>
      </c>
    </row>
    <row r="18" spans="1:13" ht="24.75" customHeight="1">
      <c r="A18" s="6">
        <v>14</v>
      </c>
      <c r="B18" s="13" t="s">
        <v>29</v>
      </c>
      <c r="C18" s="13" t="s">
        <v>43</v>
      </c>
      <c r="D18" s="6">
        <v>2022060126</v>
      </c>
      <c r="E18" s="14">
        <v>20</v>
      </c>
      <c r="F18" s="15">
        <v>61.44</v>
      </c>
      <c r="G18" s="12">
        <f t="shared" si="0"/>
        <v>24.576</v>
      </c>
      <c r="H18" s="12">
        <v>72.6</v>
      </c>
      <c r="I18" s="12">
        <f t="shared" si="1"/>
        <v>43.559999999999995</v>
      </c>
      <c r="J18" s="12">
        <f t="shared" si="2"/>
        <v>68.136</v>
      </c>
      <c r="K18" s="6"/>
      <c r="M18">
        <f t="shared" si="3"/>
      </c>
    </row>
    <row r="19" spans="1:13" ht="24.75" customHeight="1">
      <c r="A19" s="6">
        <v>15</v>
      </c>
      <c r="B19" s="13" t="s">
        <v>29</v>
      </c>
      <c r="C19" s="13" t="s">
        <v>44</v>
      </c>
      <c r="D19" s="6">
        <v>2022060127</v>
      </c>
      <c r="E19" s="14">
        <v>16</v>
      </c>
      <c r="F19" s="15">
        <v>61.36</v>
      </c>
      <c r="G19" s="12">
        <f t="shared" si="0"/>
        <v>24.544</v>
      </c>
      <c r="H19" s="12">
        <v>76.6</v>
      </c>
      <c r="I19" s="12">
        <f t="shared" si="1"/>
        <v>45.959999999999994</v>
      </c>
      <c r="J19" s="12">
        <f t="shared" si="2"/>
        <v>70.50399999999999</v>
      </c>
      <c r="K19" s="6"/>
      <c r="M19">
        <f t="shared" si="3"/>
      </c>
    </row>
    <row r="20" spans="1:11" ht="24.75" customHeight="1">
      <c r="A20" s="16" t="s">
        <v>26</v>
      </c>
      <c r="B20" s="17"/>
      <c r="C20" s="17"/>
      <c r="D20" s="17"/>
      <c r="E20" s="17"/>
      <c r="F20" s="18"/>
      <c r="G20" s="18"/>
      <c r="H20" s="18"/>
      <c r="I20" s="18"/>
      <c r="J20" s="18"/>
      <c r="K20" s="17"/>
    </row>
  </sheetData>
  <sheetProtection/>
  <mergeCells count="10">
    <mergeCell ref="A1:K1"/>
    <mergeCell ref="A2:K2"/>
    <mergeCell ref="F3:J3"/>
    <mergeCell ref="A20:K20"/>
    <mergeCell ref="A3:A4"/>
    <mergeCell ref="B3:B4"/>
    <mergeCell ref="C3:C4"/>
    <mergeCell ref="D3:D4"/>
    <mergeCell ref="E3:E4"/>
    <mergeCell ref="K3:K4"/>
  </mergeCells>
  <printOptions horizontalCentered="1"/>
  <pageMargins left="0.16111111111111112" right="0.16111111111111112" top="0.2125" bottom="0.212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:K1"/>
    </sheetView>
  </sheetViews>
  <sheetFormatPr defaultColWidth="9.00390625" defaultRowHeight="14.25"/>
  <cols>
    <col min="1" max="1" width="5.375" style="0" customWidth="1"/>
    <col min="2" max="2" width="10.00390625" style="0" customWidth="1"/>
    <col min="3" max="3" width="20.00390625" style="0" customWidth="1"/>
    <col min="4" max="4" width="12.75390625" style="0" customWidth="1"/>
    <col min="5" max="5" width="11.125" style="0" customWidth="1"/>
    <col min="6" max="6" width="9.25390625" style="1" customWidth="1"/>
    <col min="7" max="7" width="9.25390625" style="30" customWidth="1"/>
    <col min="8" max="11" width="9.25390625" style="1" customWidth="1"/>
  </cols>
  <sheetData>
    <row r="1" spans="1:11" ht="45" customHeight="1">
      <c r="A1" s="2" t="s">
        <v>45</v>
      </c>
      <c r="B1" s="2"/>
      <c r="C1" s="2"/>
      <c r="D1" s="2"/>
      <c r="E1" s="2"/>
      <c r="F1" s="3"/>
      <c r="G1" s="3"/>
      <c r="H1" s="3"/>
      <c r="I1" s="3"/>
      <c r="J1" s="3"/>
      <c r="K1" s="3"/>
    </row>
    <row r="2" spans="1:11" ht="18.75" customHeight="1">
      <c r="A2" s="4"/>
      <c r="B2" s="4"/>
      <c r="C2" s="25"/>
      <c r="D2" s="4"/>
      <c r="E2" s="4"/>
      <c r="F2" s="5"/>
      <c r="G2" s="5"/>
      <c r="H2" s="5"/>
      <c r="I2" s="26"/>
      <c r="J2" s="26"/>
      <c r="K2" s="26"/>
    </row>
    <row r="3" spans="1:11" ht="30" customHeight="1">
      <c r="A3" s="6" t="s">
        <v>1</v>
      </c>
      <c r="B3" s="6" t="s">
        <v>2</v>
      </c>
      <c r="C3" s="7" t="s">
        <v>3</v>
      </c>
      <c r="D3" s="6" t="s">
        <v>4</v>
      </c>
      <c r="E3" s="8" t="s">
        <v>5</v>
      </c>
      <c r="F3" s="9" t="s">
        <v>6</v>
      </c>
      <c r="G3" s="10"/>
      <c r="H3" s="10"/>
      <c r="I3" s="10"/>
      <c r="J3" s="19"/>
      <c r="K3" s="20" t="s">
        <v>7</v>
      </c>
    </row>
    <row r="4" spans="1:11" ht="30" customHeight="1">
      <c r="A4" s="6"/>
      <c r="B4" s="6"/>
      <c r="C4" s="7"/>
      <c r="D4" s="6"/>
      <c r="E4" s="8"/>
      <c r="F4" s="11" t="s">
        <v>8</v>
      </c>
      <c r="G4" s="12" t="s">
        <v>28</v>
      </c>
      <c r="H4" s="12" t="s">
        <v>10</v>
      </c>
      <c r="I4" s="21">
        <v>0.6</v>
      </c>
      <c r="J4" s="12" t="s">
        <v>11</v>
      </c>
      <c r="K4" s="22"/>
    </row>
    <row r="5" spans="1:13" ht="30" customHeight="1">
      <c r="A5" s="6">
        <v>1</v>
      </c>
      <c r="B5" s="13" t="s">
        <v>46</v>
      </c>
      <c r="C5" s="13" t="s">
        <v>47</v>
      </c>
      <c r="D5" s="6">
        <v>2022060201</v>
      </c>
      <c r="E5" s="14">
        <v>22</v>
      </c>
      <c r="F5" s="15">
        <v>77.08</v>
      </c>
      <c r="G5" s="12">
        <f aca="true" t="shared" si="0" ref="G5:G10">F5*0.4</f>
        <v>30.832</v>
      </c>
      <c r="H5" s="12">
        <v>80.6</v>
      </c>
      <c r="I5" s="12">
        <f aca="true" t="shared" si="1" ref="I5:I10">H5*0.6</f>
        <v>48.35999999999999</v>
      </c>
      <c r="J5" s="12">
        <f aca="true" t="shared" si="2" ref="J5:J10">G5+I5</f>
        <v>79.192</v>
      </c>
      <c r="K5" s="12"/>
      <c r="M5">
        <f aca="true" t="shared" si="3" ref="M5:M10">MID(C5,13,6)</f>
      </c>
    </row>
    <row r="6" spans="1:13" ht="30" customHeight="1">
      <c r="A6" s="6">
        <v>2</v>
      </c>
      <c r="B6" s="13" t="s">
        <v>46</v>
      </c>
      <c r="C6" s="13" t="s">
        <v>48</v>
      </c>
      <c r="D6" s="6">
        <v>2022060202</v>
      </c>
      <c r="E6" s="14">
        <v>21</v>
      </c>
      <c r="F6" s="15">
        <v>76.02</v>
      </c>
      <c r="G6" s="12">
        <f t="shared" si="0"/>
        <v>30.408</v>
      </c>
      <c r="H6" s="12">
        <v>69.4</v>
      </c>
      <c r="I6" s="12">
        <f t="shared" si="1"/>
        <v>41.64</v>
      </c>
      <c r="J6" s="12">
        <f t="shared" si="2"/>
        <v>72.048</v>
      </c>
      <c r="K6" s="12"/>
      <c r="M6">
        <f t="shared" si="3"/>
      </c>
    </row>
    <row r="7" spans="1:13" ht="30" customHeight="1">
      <c r="A7" s="6">
        <v>3</v>
      </c>
      <c r="B7" s="13" t="s">
        <v>46</v>
      </c>
      <c r="C7" s="13" t="s">
        <v>49</v>
      </c>
      <c r="D7" s="6">
        <v>2022060203</v>
      </c>
      <c r="E7" s="14">
        <v>25</v>
      </c>
      <c r="F7" s="15">
        <v>70.48</v>
      </c>
      <c r="G7" s="12">
        <f t="shared" si="0"/>
        <v>28.192000000000004</v>
      </c>
      <c r="H7" s="12">
        <v>75.6</v>
      </c>
      <c r="I7" s="12">
        <f t="shared" si="1"/>
        <v>45.35999999999999</v>
      </c>
      <c r="J7" s="12">
        <f t="shared" si="2"/>
        <v>73.55199999999999</v>
      </c>
      <c r="K7" s="12"/>
      <c r="M7">
        <f t="shared" si="3"/>
      </c>
    </row>
    <row r="8" spans="1:13" ht="30" customHeight="1">
      <c r="A8" s="6">
        <v>4</v>
      </c>
      <c r="B8" s="13" t="s">
        <v>46</v>
      </c>
      <c r="C8" s="13" t="s">
        <v>50</v>
      </c>
      <c r="D8" s="6">
        <v>2022060204</v>
      </c>
      <c r="E8" s="14">
        <v>23</v>
      </c>
      <c r="F8" s="15">
        <v>70.28</v>
      </c>
      <c r="G8" s="12">
        <f t="shared" si="0"/>
        <v>28.112000000000002</v>
      </c>
      <c r="H8" s="12">
        <v>77</v>
      </c>
      <c r="I8" s="12">
        <f t="shared" si="1"/>
        <v>46.199999999999996</v>
      </c>
      <c r="J8" s="12">
        <f t="shared" si="2"/>
        <v>74.312</v>
      </c>
      <c r="K8" s="12"/>
      <c r="M8">
        <f t="shared" si="3"/>
      </c>
    </row>
    <row r="9" spans="1:13" ht="30" customHeight="1">
      <c r="A9" s="6">
        <v>5</v>
      </c>
      <c r="B9" s="13" t="s">
        <v>46</v>
      </c>
      <c r="C9" s="13" t="s">
        <v>51</v>
      </c>
      <c r="D9" s="6">
        <v>2022060205</v>
      </c>
      <c r="E9" s="14">
        <v>24</v>
      </c>
      <c r="F9" s="15">
        <v>69.38</v>
      </c>
      <c r="G9" s="12">
        <f t="shared" si="0"/>
        <v>27.752</v>
      </c>
      <c r="H9" s="12">
        <v>74.4</v>
      </c>
      <c r="I9" s="12">
        <f t="shared" si="1"/>
        <v>44.64</v>
      </c>
      <c r="J9" s="12">
        <f t="shared" si="2"/>
        <v>72.392</v>
      </c>
      <c r="K9" s="12"/>
      <c r="M9">
        <f t="shared" si="3"/>
      </c>
    </row>
    <row r="10" spans="1:13" ht="30" customHeight="1">
      <c r="A10" s="6">
        <v>6</v>
      </c>
      <c r="B10" s="13" t="s">
        <v>46</v>
      </c>
      <c r="C10" s="13" t="s">
        <v>52</v>
      </c>
      <c r="D10" s="6">
        <v>2022060206</v>
      </c>
      <c r="E10" s="14" t="s">
        <v>17</v>
      </c>
      <c r="F10" s="15">
        <v>67.86</v>
      </c>
      <c r="G10" s="12">
        <f t="shared" si="0"/>
        <v>27.144000000000002</v>
      </c>
      <c r="H10" s="12">
        <v>0</v>
      </c>
      <c r="I10" s="12">
        <f t="shared" si="1"/>
        <v>0</v>
      </c>
      <c r="J10" s="12">
        <f t="shared" si="2"/>
        <v>27.144000000000002</v>
      </c>
      <c r="K10" s="12"/>
      <c r="M10">
        <f t="shared" si="3"/>
      </c>
    </row>
    <row r="11" spans="1:11" ht="30" customHeight="1">
      <c r="A11" s="16" t="s">
        <v>26</v>
      </c>
      <c r="B11" s="17"/>
      <c r="C11" s="17"/>
      <c r="D11" s="17"/>
      <c r="E11" s="17"/>
      <c r="F11" s="18"/>
      <c r="G11" s="18"/>
      <c r="H11" s="18"/>
      <c r="I11" s="18"/>
      <c r="J11" s="18"/>
      <c r="K11" s="18"/>
    </row>
  </sheetData>
  <sheetProtection/>
  <mergeCells count="9">
    <mergeCell ref="A1:K1"/>
    <mergeCell ref="F3:J3"/>
    <mergeCell ref="A11:K11"/>
    <mergeCell ref="A3:A4"/>
    <mergeCell ref="B3:B4"/>
    <mergeCell ref="C3:C4"/>
    <mergeCell ref="D3:D4"/>
    <mergeCell ref="E3:E4"/>
    <mergeCell ref="K3:K4"/>
  </mergeCells>
  <printOptions/>
  <pageMargins left="0.16" right="0.16" top="0.7900000000000001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:K1"/>
    </sheetView>
  </sheetViews>
  <sheetFormatPr defaultColWidth="9.00390625" defaultRowHeight="14.25"/>
  <cols>
    <col min="1" max="1" width="5.375" style="0" customWidth="1"/>
    <col min="2" max="2" width="9.875" style="0" customWidth="1"/>
    <col min="3" max="3" width="20.75390625" style="0" customWidth="1"/>
    <col min="4" max="4" width="12.875" style="0" customWidth="1"/>
    <col min="5" max="5" width="10.75390625" style="0" customWidth="1"/>
    <col min="6" max="10" width="9.25390625" style="1" customWidth="1"/>
    <col min="11" max="11" width="9.25390625" style="0" customWidth="1"/>
  </cols>
  <sheetData>
    <row r="1" spans="1:11" ht="45" customHeight="1">
      <c r="A1" s="2" t="s">
        <v>53</v>
      </c>
      <c r="B1" s="2"/>
      <c r="C1" s="2"/>
      <c r="D1" s="2"/>
      <c r="E1" s="2"/>
      <c r="F1" s="3"/>
      <c r="G1" s="3"/>
      <c r="H1" s="3"/>
      <c r="I1" s="3"/>
      <c r="J1" s="3"/>
      <c r="K1" s="2"/>
    </row>
    <row r="2" spans="1:11" ht="18" customHeight="1">
      <c r="A2" s="4"/>
      <c r="B2" s="4"/>
      <c r="C2" s="25"/>
      <c r="D2" s="4"/>
      <c r="E2" s="4"/>
      <c r="F2" s="5"/>
      <c r="G2" s="5"/>
      <c r="H2" s="5"/>
      <c r="I2" s="26"/>
      <c r="J2" s="26"/>
      <c r="K2" s="27"/>
    </row>
    <row r="3" spans="1:11" s="24" customFormat="1" ht="30" customHeight="1">
      <c r="A3" s="6" t="s">
        <v>1</v>
      </c>
      <c r="B3" s="6" t="s">
        <v>2</v>
      </c>
      <c r="C3" s="7" t="s">
        <v>3</v>
      </c>
      <c r="D3" s="6" t="s">
        <v>4</v>
      </c>
      <c r="E3" s="8" t="s">
        <v>5</v>
      </c>
      <c r="F3" s="9" t="s">
        <v>6</v>
      </c>
      <c r="G3" s="10"/>
      <c r="H3" s="10"/>
      <c r="I3" s="10"/>
      <c r="J3" s="19"/>
      <c r="K3" s="28" t="s">
        <v>7</v>
      </c>
    </row>
    <row r="4" spans="1:11" s="24" customFormat="1" ht="30" customHeight="1">
      <c r="A4" s="6"/>
      <c r="B4" s="6"/>
      <c r="C4" s="7"/>
      <c r="D4" s="6"/>
      <c r="E4" s="8"/>
      <c r="F4" s="11" t="s">
        <v>8</v>
      </c>
      <c r="G4" s="12" t="s">
        <v>9</v>
      </c>
      <c r="H4" s="12" t="s">
        <v>10</v>
      </c>
      <c r="I4" s="21">
        <v>0.4</v>
      </c>
      <c r="J4" s="12" t="s">
        <v>11</v>
      </c>
      <c r="K4" s="29"/>
    </row>
    <row r="5" spans="1:13" s="24" customFormat="1" ht="30" customHeight="1">
      <c r="A5" s="6">
        <v>1</v>
      </c>
      <c r="B5" s="13" t="s">
        <v>54</v>
      </c>
      <c r="C5" s="13" t="s">
        <v>55</v>
      </c>
      <c r="D5" s="6">
        <v>2022060207</v>
      </c>
      <c r="E5" s="14">
        <v>3</v>
      </c>
      <c r="F5" s="15">
        <v>71.38</v>
      </c>
      <c r="G5" s="12">
        <f aca="true" t="shared" si="0" ref="G5:G10">F5*0.6</f>
        <v>42.827999999999996</v>
      </c>
      <c r="H5" s="12">
        <v>78.4</v>
      </c>
      <c r="I5" s="12">
        <f aca="true" t="shared" si="1" ref="I5:I10">H5*0.4</f>
        <v>31.360000000000003</v>
      </c>
      <c r="J5" s="12">
        <f aca="true" t="shared" si="2" ref="J5:J10">G5+I5</f>
        <v>74.188</v>
      </c>
      <c r="K5" s="6"/>
      <c r="M5">
        <f aca="true" t="shared" si="3" ref="M5:M10">MID(C5,13,6)</f>
      </c>
    </row>
    <row r="6" spans="1:13" s="24" customFormat="1" ht="30" customHeight="1">
      <c r="A6" s="6">
        <v>2</v>
      </c>
      <c r="B6" s="13" t="s">
        <v>54</v>
      </c>
      <c r="C6" s="13" t="s">
        <v>56</v>
      </c>
      <c r="D6" s="6">
        <v>2022060208</v>
      </c>
      <c r="E6" s="14">
        <v>1</v>
      </c>
      <c r="F6" s="15">
        <v>67.78</v>
      </c>
      <c r="G6" s="12">
        <f t="shared" si="0"/>
        <v>40.668</v>
      </c>
      <c r="H6" s="12">
        <v>73.8</v>
      </c>
      <c r="I6" s="12">
        <f t="shared" si="1"/>
        <v>29.52</v>
      </c>
      <c r="J6" s="12">
        <f t="shared" si="2"/>
        <v>70.188</v>
      </c>
      <c r="K6" s="6"/>
      <c r="M6">
        <f t="shared" si="3"/>
      </c>
    </row>
    <row r="7" spans="1:13" s="24" customFormat="1" ht="30" customHeight="1">
      <c r="A7" s="6">
        <v>3</v>
      </c>
      <c r="B7" s="13" t="s">
        <v>54</v>
      </c>
      <c r="C7" s="13" t="s">
        <v>57</v>
      </c>
      <c r="D7" s="6">
        <v>2022060209</v>
      </c>
      <c r="E7" s="14">
        <v>4</v>
      </c>
      <c r="F7" s="15">
        <v>66.02</v>
      </c>
      <c r="G7" s="12">
        <f t="shared" si="0"/>
        <v>39.611999999999995</v>
      </c>
      <c r="H7" s="12">
        <v>69.8</v>
      </c>
      <c r="I7" s="12">
        <f t="shared" si="1"/>
        <v>27.92</v>
      </c>
      <c r="J7" s="12">
        <f t="shared" si="2"/>
        <v>67.532</v>
      </c>
      <c r="K7" s="6"/>
      <c r="M7">
        <f t="shared" si="3"/>
      </c>
    </row>
    <row r="8" spans="1:13" s="24" customFormat="1" ht="30" customHeight="1">
      <c r="A8" s="6">
        <v>4</v>
      </c>
      <c r="B8" s="13" t="s">
        <v>54</v>
      </c>
      <c r="C8" s="13" t="s">
        <v>58</v>
      </c>
      <c r="D8" s="6">
        <v>2022060210</v>
      </c>
      <c r="E8" s="14">
        <v>6</v>
      </c>
      <c r="F8" s="15">
        <v>65.62</v>
      </c>
      <c r="G8" s="12">
        <f t="shared" si="0"/>
        <v>39.372</v>
      </c>
      <c r="H8" s="12">
        <v>70.8</v>
      </c>
      <c r="I8" s="12">
        <f t="shared" si="1"/>
        <v>28.32</v>
      </c>
      <c r="J8" s="12">
        <f t="shared" si="2"/>
        <v>67.69200000000001</v>
      </c>
      <c r="K8" s="6"/>
      <c r="M8">
        <f t="shared" si="3"/>
      </c>
    </row>
    <row r="9" spans="1:13" s="24" customFormat="1" ht="30" customHeight="1">
      <c r="A9" s="6">
        <v>5</v>
      </c>
      <c r="B9" s="13" t="s">
        <v>54</v>
      </c>
      <c r="C9" s="13" t="s">
        <v>59</v>
      </c>
      <c r="D9" s="6">
        <v>2022060211</v>
      </c>
      <c r="E9" s="14">
        <v>5</v>
      </c>
      <c r="F9" s="15">
        <v>62.98</v>
      </c>
      <c r="G9" s="12">
        <f t="shared" si="0"/>
        <v>37.788</v>
      </c>
      <c r="H9" s="12">
        <v>76.6</v>
      </c>
      <c r="I9" s="12">
        <f t="shared" si="1"/>
        <v>30.64</v>
      </c>
      <c r="J9" s="12">
        <f t="shared" si="2"/>
        <v>68.428</v>
      </c>
      <c r="K9" s="6"/>
      <c r="M9">
        <f t="shared" si="3"/>
      </c>
    </row>
    <row r="10" spans="1:13" s="24" customFormat="1" ht="30" customHeight="1">
      <c r="A10" s="6">
        <v>6</v>
      </c>
      <c r="B10" s="13" t="s">
        <v>54</v>
      </c>
      <c r="C10" s="13" t="s">
        <v>60</v>
      </c>
      <c r="D10" s="6">
        <v>2022060212</v>
      </c>
      <c r="E10" s="14">
        <v>2</v>
      </c>
      <c r="F10" s="15">
        <v>62.9</v>
      </c>
      <c r="G10" s="12">
        <f t="shared" si="0"/>
        <v>37.739999999999995</v>
      </c>
      <c r="H10" s="12">
        <v>69</v>
      </c>
      <c r="I10" s="12">
        <f t="shared" si="1"/>
        <v>27.6</v>
      </c>
      <c r="J10" s="12">
        <f t="shared" si="2"/>
        <v>65.34</v>
      </c>
      <c r="K10" s="6"/>
      <c r="M10">
        <f t="shared" si="3"/>
      </c>
    </row>
    <row r="11" spans="1:11" s="24" customFormat="1" ht="30" customHeight="1">
      <c r="A11" s="16" t="s">
        <v>26</v>
      </c>
      <c r="B11" s="17"/>
      <c r="C11" s="17"/>
      <c r="D11" s="17"/>
      <c r="E11" s="17"/>
      <c r="F11" s="18"/>
      <c r="G11" s="18"/>
      <c r="H11" s="18"/>
      <c r="I11" s="18"/>
      <c r="J11" s="18"/>
      <c r="K11" s="17"/>
    </row>
  </sheetData>
  <sheetProtection/>
  <mergeCells count="9">
    <mergeCell ref="A1:K1"/>
    <mergeCell ref="F3:J3"/>
    <mergeCell ref="A11:K11"/>
    <mergeCell ref="A3:A4"/>
    <mergeCell ref="B3:B4"/>
    <mergeCell ref="C3:C4"/>
    <mergeCell ref="D3:D4"/>
    <mergeCell ref="E3:E4"/>
    <mergeCell ref="K3:K4"/>
  </mergeCells>
  <printOptions/>
  <pageMargins left="0.16" right="0.16" top="0.7900000000000001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J13" sqref="J13"/>
    </sheetView>
  </sheetViews>
  <sheetFormatPr defaultColWidth="9.00390625" defaultRowHeight="14.25"/>
  <cols>
    <col min="1" max="1" width="5.375" style="0" customWidth="1"/>
    <col min="3" max="3" width="23.875" style="0" customWidth="1"/>
    <col min="4" max="4" width="12.875" style="0" customWidth="1"/>
    <col min="5" max="5" width="11.00390625" style="0" customWidth="1"/>
    <col min="6" max="11" width="9.25390625" style="1" customWidth="1"/>
  </cols>
  <sheetData>
    <row r="1" spans="1:11" ht="45" customHeight="1">
      <c r="A1" s="2" t="s">
        <v>61</v>
      </c>
      <c r="B1" s="2"/>
      <c r="C1" s="2"/>
      <c r="D1" s="2"/>
      <c r="E1" s="2"/>
      <c r="F1" s="3"/>
      <c r="G1" s="3"/>
      <c r="H1" s="3"/>
      <c r="I1" s="3"/>
      <c r="J1" s="3"/>
      <c r="K1" s="3"/>
    </row>
    <row r="2" spans="1:11" ht="18" customHeight="1">
      <c r="A2" s="4"/>
      <c r="B2" s="4"/>
      <c r="C2" s="4"/>
      <c r="D2" s="4"/>
      <c r="E2" s="4"/>
      <c r="F2" s="5"/>
      <c r="G2" s="5"/>
      <c r="H2" s="5"/>
      <c r="I2" s="5"/>
      <c r="J2" s="5"/>
      <c r="K2" s="5"/>
    </row>
    <row r="3" spans="1:11" ht="24.75" customHeight="1">
      <c r="A3" s="6" t="s">
        <v>1</v>
      </c>
      <c r="B3" s="6" t="s">
        <v>2</v>
      </c>
      <c r="C3" s="7" t="s">
        <v>3</v>
      </c>
      <c r="D3" s="6" t="s">
        <v>4</v>
      </c>
      <c r="E3" s="8" t="s">
        <v>5</v>
      </c>
      <c r="F3" s="9" t="s">
        <v>6</v>
      </c>
      <c r="G3" s="10"/>
      <c r="H3" s="10"/>
      <c r="I3" s="10"/>
      <c r="J3" s="19"/>
      <c r="K3" s="20" t="s">
        <v>7</v>
      </c>
    </row>
    <row r="4" spans="1:11" ht="24.75" customHeight="1">
      <c r="A4" s="6"/>
      <c r="B4" s="6"/>
      <c r="C4" s="7"/>
      <c r="D4" s="6"/>
      <c r="E4" s="8"/>
      <c r="F4" s="11" t="s">
        <v>8</v>
      </c>
      <c r="G4" s="12" t="s">
        <v>28</v>
      </c>
      <c r="H4" s="12" t="s">
        <v>10</v>
      </c>
      <c r="I4" s="21">
        <v>0.6</v>
      </c>
      <c r="J4" s="12" t="s">
        <v>11</v>
      </c>
      <c r="K4" s="22"/>
    </row>
    <row r="5" spans="1:13" ht="24.75" customHeight="1">
      <c r="A5" s="6">
        <v>1</v>
      </c>
      <c r="B5" s="13" t="s">
        <v>62</v>
      </c>
      <c r="C5" s="13" t="s">
        <v>63</v>
      </c>
      <c r="D5" s="6">
        <v>2022060213</v>
      </c>
      <c r="E5" s="14">
        <v>13</v>
      </c>
      <c r="F5" s="15">
        <v>68.2</v>
      </c>
      <c r="G5" s="12">
        <f>F5*0.4</f>
        <v>27.28</v>
      </c>
      <c r="H5" s="12">
        <v>77</v>
      </c>
      <c r="I5" s="12">
        <f>H5*0.6</f>
        <v>46.199999999999996</v>
      </c>
      <c r="J5" s="12">
        <f>G5+I5</f>
        <v>73.47999999999999</v>
      </c>
      <c r="K5" s="23"/>
      <c r="M5">
        <f>MID(C5,13,6)</f>
      </c>
    </row>
    <row r="6" spans="1:13" ht="24.75" customHeight="1">
      <c r="A6" s="6">
        <v>2</v>
      </c>
      <c r="B6" s="13" t="s">
        <v>62</v>
      </c>
      <c r="C6" s="13" t="s">
        <v>64</v>
      </c>
      <c r="D6" s="6">
        <v>2022060214</v>
      </c>
      <c r="E6" s="14">
        <v>7</v>
      </c>
      <c r="F6" s="15">
        <v>66.78</v>
      </c>
      <c r="G6" s="12">
        <f aca="true" t="shared" si="0" ref="G6:G19">F6*0.4</f>
        <v>26.712000000000003</v>
      </c>
      <c r="H6" s="12">
        <v>77.8</v>
      </c>
      <c r="I6" s="12">
        <f aca="true" t="shared" si="1" ref="I6:I19">H6*0.6</f>
        <v>46.68</v>
      </c>
      <c r="J6" s="12">
        <f aca="true" t="shared" si="2" ref="J6:J19">G6+I6</f>
        <v>73.392</v>
      </c>
      <c r="K6" s="23"/>
      <c r="M6">
        <f aca="true" t="shared" si="3" ref="M6:M19">MID(C6,13,6)</f>
      </c>
    </row>
    <row r="7" spans="1:13" ht="24.75" customHeight="1">
      <c r="A7" s="6">
        <v>3</v>
      </c>
      <c r="B7" s="13" t="s">
        <v>62</v>
      </c>
      <c r="C7" s="13" t="s">
        <v>65</v>
      </c>
      <c r="D7" s="6">
        <v>2022060215</v>
      </c>
      <c r="E7" s="14">
        <v>8</v>
      </c>
      <c r="F7" s="15">
        <v>66.3</v>
      </c>
      <c r="G7" s="12">
        <f t="shared" si="0"/>
        <v>26.52</v>
      </c>
      <c r="H7" s="12">
        <v>81.6</v>
      </c>
      <c r="I7" s="12">
        <f t="shared" si="1"/>
        <v>48.959999999999994</v>
      </c>
      <c r="J7" s="12">
        <f t="shared" si="2"/>
        <v>75.47999999999999</v>
      </c>
      <c r="K7" s="23"/>
      <c r="M7">
        <f t="shared" si="3"/>
      </c>
    </row>
    <row r="8" spans="1:13" ht="24.75" customHeight="1">
      <c r="A8" s="6">
        <v>4</v>
      </c>
      <c r="B8" s="13" t="s">
        <v>62</v>
      </c>
      <c r="C8" s="13" t="s">
        <v>66</v>
      </c>
      <c r="D8" s="6">
        <v>2022060216</v>
      </c>
      <c r="E8" s="14">
        <v>18</v>
      </c>
      <c r="F8" s="15">
        <v>65.38</v>
      </c>
      <c r="G8" s="12">
        <f t="shared" si="0"/>
        <v>26.152</v>
      </c>
      <c r="H8" s="12">
        <v>71.6</v>
      </c>
      <c r="I8" s="12">
        <f t="shared" si="1"/>
        <v>42.959999999999994</v>
      </c>
      <c r="J8" s="12">
        <f t="shared" si="2"/>
        <v>69.112</v>
      </c>
      <c r="K8" s="23"/>
      <c r="M8">
        <f t="shared" si="3"/>
      </c>
    </row>
    <row r="9" spans="1:13" ht="24.75" customHeight="1">
      <c r="A9" s="6">
        <v>5</v>
      </c>
      <c r="B9" s="13" t="s">
        <v>62</v>
      </c>
      <c r="C9" s="13" t="s">
        <v>67</v>
      </c>
      <c r="D9" s="6">
        <v>2022060217</v>
      </c>
      <c r="E9" s="14">
        <v>15</v>
      </c>
      <c r="F9" s="15">
        <v>65.12</v>
      </c>
      <c r="G9" s="12">
        <f t="shared" si="0"/>
        <v>26.048000000000002</v>
      </c>
      <c r="H9" s="12">
        <v>76.2</v>
      </c>
      <c r="I9" s="12">
        <f t="shared" si="1"/>
        <v>45.72</v>
      </c>
      <c r="J9" s="12">
        <f t="shared" si="2"/>
        <v>71.768</v>
      </c>
      <c r="K9" s="23"/>
      <c r="M9">
        <f t="shared" si="3"/>
      </c>
    </row>
    <row r="10" spans="1:13" ht="24.75" customHeight="1">
      <c r="A10" s="6">
        <v>6</v>
      </c>
      <c r="B10" s="13" t="s">
        <v>62</v>
      </c>
      <c r="C10" s="13" t="s">
        <v>68</v>
      </c>
      <c r="D10" s="6">
        <v>2022060218</v>
      </c>
      <c r="E10" s="14" t="s">
        <v>17</v>
      </c>
      <c r="F10" s="15">
        <v>64.3</v>
      </c>
      <c r="G10" s="12">
        <f t="shared" si="0"/>
        <v>25.72</v>
      </c>
      <c r="H10" s="12">
        <v>0</v>
      </c>
      <c r="I10" s="12">
        <f t="shared" si="1"/>
        <v>0</v>
      </c>
      <c r="J10" s="12">
        <f t="shared" si="2"/>
        <v>25.72</v>
      </c>
      <c r="K10" s="23"/>
      <c r="M10">
        <f t="shared" si="3"/>
      </c>
    </row>
    <row r="11" spans="1:13" ht="24.75" customHeight="1">
      <c r="A11" s="6">
        <v>7</v>
      </c>
      <c r="B11" s="13" t="s">
        <v>62</v>
      </c>
      <c r="C11" s="13" t="s">
        <v>69</v>
      </c>
      <c r="D11" s="6">
        <v>2022060219</v>
      </c>
      <c r="E11" s="14">
        <v>9</v>
      </c>
      <c r="F11" s="15">
        <v>64.2</v>
      </c>
      <c r="G11" s="12">
        <f t="shared" si="0"/>
        <v>25.680000000000003</v>
      </c>
      <c r="H11" s="12">
        <v>72.6</v>
      </c>
      <c r="I11" s="12">
        <f t="shared" si="1"/>
        <v>43.559999999999995</v>
      </c>
      <c r="J11" s="12">
        <f t="shared" si="2"/>
        <v>69.24</v>
      </c>
      <c r="K11" s="23"/>
      <c r="M11">
        <f t="shared" si="3"/>
      </c>
    </row>
    <row r="12" spans="1:13" ht="24.75" customHeight="1">
      <c r="A12" s="6">
        <v>8</v>
      </c>
      <c r="B12" s="13" t="s">
        <v>62</v>
      </c>
      <c r="C12" s="13" t="s">
        <v>70</v>
      </c>
      <c r="D12" s="6">
        <v>2022060220</v>
      </c>
      <c r="E12" s="14">
        <v>11</v>
      </c>
      <c r="F12" s="15">
        <v>63.06</v>
      </c>
      <c r="G12" s="12">
        <f t="shared" si="0"/>
        <v>25.224000000000004</v>
      </c>
      <c r="H12" s="12">
        <v>69.6</v>
      </c>
      <c r="I12" s="12">
        <f t="shared" si="1"/>
        <v>41.76</v>
      </c>
      <c r="J12" s="12">
        <f t="shared" si="2"/>
        <v>66.98400000000001</v>
      </c>
      <c r="K12" s="23"/>
      <c r="M12">
        <f t="shared" si="3"/>
      </c>
    </row>
    <row r="13" spans="1:13" ht="24.75" customHeight="1">
      <c r="A13" s="6">
        <v>9</v>
      </c>
      <c r="B13" s="13" t="s">
        <v>62</v>
      </c>
      <c r="C13" s="13" t="s">
        <v>71</v>
      </c>
      <c r="D13" s="6">
        <v>2022060221</v>
      </c>
      <c r="E13" s="14">
        <v>20</v>
      </c>
      <c r="F13" s="15">
        <v>62.76</v>
      </c>
      <c r="G13" s="12">
        <f t="shared" si="0"/>
        <v>25.104</v>
      </c>
      <c r="H13" s="12">
        <v>72.6</v>
      </c>
      <c r="I13" s="12">
        <f t="shared" si="1"/>
        <v>43.559999999999995</v>
      </c>
      <c r="J13" s="12">
        <f t="shared" si="2"/>
        <v>68.66399999999999</v>
      </c>
      <c r="K13" s="23"/>
      <c r="M13">
        <f t="shared" si="3"/>
      </c>
    </row>
    <row r="14" spans="1:13" ht="24.75" customHeight="1">
      <c r="A14" s="6">
        <v>10</v>
      </c>
      <c r="B14" s="13" t="s">
        <v>62</v>
      </c>
      <c r="C14" s="13" t="s">
        <v>72</v>
      </c>
      <c r="D14" s="6">
        <v>2022060222</v>
      </c>
      <c r="E14" s="14">
        <v>16</v>
      </c>
      <c r="F14" s="15">
        <v>62.76</v>
      </c>
      <c r="G14" s="12">
        <f t="shared" si="0"/>
        <v>25.104</v>
      </c>
      <c r="H14" s="12">
        <v>74.4</v>
      </c>
      <c r="I14" s="12">
        <f t="shared" si="1"/>
        <v>44.64</v>
      </c>
      <c r="J14" s="12">
        <f t="shared" si="2"/>
        <v>69.744</v>
      </c>
      <c r="K14" s="23"/>
      <c r="M14">
        <f t="shared" si="3"/>
      </c>
    </row>
    <row r="15" spans="1:13" ht="24.75" customHeight="1">
      <c r="A15" s="6">
        <v>11</v>
      </c>
      <c r="B15" s="13" t="s">
        <v>62</v>
      </c>
      <c r="C15" s="13" t="s">
        <v>73</v>
      </c>
      <c r="D15" s="6">
        <v>2022060223</v>
      </c>
      <c r="E15" s="14">
        <v>19</v>
      </c>
      <c r="F15" s="15">
        <v>62.4</v>
      </c>
      <c r="G15" s="12">
        <f t="shared" si="0"/>
        <v>24.96</v>
      </c>
      <c r="H15" s="12">
        <v>72.6</v>
      </c>
      <c r="I15" s="12">
        <f t="shared" si="1"/>
        <v>43.559999999999995</v>
      </c>
      <c r="J15" s="12">
        <f t="shared" si="2"/>
        <v>68.52</v>
      </c>
      <c r="K15" s="23"/>
      <c r="M15">
        <f t="shared" si="3"/>
      </c>
    </row>
    <row r="16" spans="1:13" ht="24.75" customHeight="1">
      <c r="A16" s="6">
        <v>12</v>
      </c>
      <c r="B16" s="13" t="s">
        <v>62</v>
      </c>
      <c r="C16" s="13" t="s">
        <v>74</v>
      </c>
      <c r="D16" s="6">
        <v>2022060224</v>
      </c>
      <c r="E16" s="14">
        <v>17</v>
      </c>
      <c r="F16" s="15">
        <v>62.36</v>
      </c>
      <c r="G16" s="12">
        <f t="shared" si="0"/>
        <v>24.944000000000003</v>
      </c>
      <c r="H16" s="12">
        <v>80.8</v>
      </c>
      <c r="I16" s="12">
        <f t="shared" si="1"/>
        <v>48.48</v>
      </c>
      <c r="J16" s="12">
        <f t="shared" si="2"/>
        <v>73.424</v>
      </c>
      <c r="K16" s="12"/>
      <c r="M16">
        <f t="shared" si="3"/>
      </c>
    </row>
    <row r="17" spans="1:13" ht="24.75" customHeight="1">
      <c r="A17" s="6">
        <v>13</v>
      </c>
      <c r="B17" s="13" t="s">
        <v>62</v>
      </c>
      <c r="C17" s="13" t="s">
        <v>75</v>
      </c>
      <c r="D17" s="6">
        <v>2022060225</v>
      </c>
      <c r="E17" s="14">
        <v>14</v>
      </c>
      <c r="F17" s="15">
        <v>62.3</v>
      </c>
      <c r="G17" s="12">
        <f t="shared" si="0"/>
        <v>24.92</v>
      </c>
      <c r="H17" s="12">
        <v>75</v>
      </c>
      <c r="I17" s="12">
        <f t="shared" si="1"/>
        <v>45</v>
      </c>
      <c r="J17" s="12">
        <f t="shared" si="2"/>
        <v>69.92</v>
      </c>
      <c r="K17" s="12"/>
      <c r="M17">
        <f t="shared" si="3"/>
      </c>
    </row>
    <row r="18" spans="1:13" ht="24.75" customHeight="1">
      <c r="A18" s="6">
        <v>14</v>
      </c>
      <c r="B18" s="13" t="s">
        <v>62</v>
      </c>
      <c r="C18" s="13" t="s">
        <v>76</v>
      </c>
      <c r="D18" s="6">
        <v>2022060226</v>
      </c>
      <c r="E18" s="14">
        <v>12</v>
      </c>
      <c r="F18" s="15">
        <v>62.24</v>
      </c>
      <c r="G18" s="12">
        <f t="shared" si="0"/>
        <v>24.896</v>
      </c>
      <c r="H18" s="12">
        <v>75.4</v>
      </c>
      <c r="I18" s="12">
        <f t="shared" si="1"/>
        <v>45.24</v>
      </c>
      <c r="J18" s="12">
        <f t="shared" si="2"/>
        <v>70.136</v>
      </c>
      <c r="K18" s="12"/>
      <c r="M18">
        <f t="shared" si="3"/>
      </c>
    </row>
    <row r="19" spans="1:13" ht="24.75" customHeight="1">
      <c r="A19" s="6">
        <v>15</v>
      </c>
      <c r="B19" s="13" t="s">
        <v>62</v>
      </c>
      <c r="C19" s="13" t="s">
        <v>77</v>
      </c>
      <c r="D19" s="6">
        <v>2022060227</v>
      </c>
      <c r="E19" s="14">
        <v>10</v>
      </c>
      <c r="F19" s="15">
        <v>62.08</v>
      </c>
      <c r="G19" s="12">
        <f t="shared" si="0"/>
        <v>24.832</v>
      </c>
      <c r="H19" s="12">
        <v>73.4</v>
      </c>
      <c r="I19" s="12">
        <f t="shared" si="1"/>
        <v>44.04</v>
      </c>
      <c r="J19" s="12">
        <f t="shared" si="2"/>
        <v>68.872</v>
      </c>
      <c r="K19" s="12"/>
      <c r="M19">
        <f t="shared" si="3"/>
      </c>
    </row>
    <row r="20" spans="1:11" ht="24.75" customHeight="1">
      <c r="A20" s="16" t="s">
        <v>26</v>
      </c>
      <c r="B20" s="17"/>
      <c r="C20" s="17"/>
      <c r="D20" s="17"/>
      <c r="E20" s="17"/>
      <c r="F20" s="18"/>
      <c r="G20" s="18"/>
      <c r="H20" s="18"/>
      <c r="I20" s="18"/>
      <c r="J20" s="18"/>
      <c r="K20" s="18"/>
    </row>
  </sheetData>
  <sheetProtection/>
  <mergeCells count="10">
    <mergeCell ref="A1:K1"/>
    <mergeCell ref="A2:K2"/>
    <mergeCell ref="F3:J3"/>
    <mergeCell ref="A20:K20"/>
    <mergeCell ref="A3:A4"/>
    <mergeCell ref="B3:B4"/>
    <mergeCell ref="C3:C4"/>
    <mergeCell ref="D3:D4"/>
    <mergeCell ref="E3:E4"/>
    <mergeCell ref="K3:K4"/>
  </mergeCells>
  <printOptions horizontalCentered="1"/>
  <pageMargins left="0.16111111111111112" right="0.16111111111111112" top="0.2125" bottom="0.2125" header="0.5118055555555555" footer="0.511805555555555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5.375" style="0" customWidth="1"/>
    <col min="3" max="3" width="19.375" style="0" customWidth="1"/>
    <col min="4" max="4" width="12.875" style="0" customWidth="1"/>
    <col min="5" max="5" width="11.625" style="0" customWidth="1"/>
    <col min="6" max="11" width="9.25390625" style="1" customWidth="1"/>
  </cols>
  <sheetData>
    <row r="1" spans="1:11" ht="45" customHeight="1">
      <c r="A1" s="2" t="s">
        <v>78</v>
      </c>
      <c r="B1" s="2"/>
      <c r="C1" s="2"/>
      <c r="D1" s="2"/>
      <c r="E1" s="2"/>
      <c r="F1" s="3"/>
      <c r="G1" s="3"/>
      <c r="H1" s="3"/>
      <c r="I1" s="3"/>
      <c r="J1" s="3"/>
      <c r="K1" s="3"/>
    </row>
    <row r="2" spans="1:11" ht="18" customHeight="1">
      <c r="A2" s="4"/>
      <c r="B2" s="4"/>
      <c r="C2" s="4"/>
      <c r="D2" s="4"/>
      <c r="E2" s="4"/>
      <c r="F2" s="5"/>
      <c r="G2" s="5"/>
      <c r="H2" s="5"/>
      <c r="I2" s="5"/>
      <c r="J2" s="5"/>
      <c r="K2" s="5"/>
    </row>
    <row r="3" spans="1:11" ht="30" customHeight="1">
      <c r="A3" s="6" t="s">
        <v>1</v>
      </c>
      <c r="B3" s="6" t="s">
        <v>2</v>
      </c>
      <c r="C3" s="7" t="s">
        <v>3</v>
      </c>
      <c r="D3" s="6" t="s">
        <v>4</v>
      </c>
      <c r="E3" s="8" t="s">
        <v>5</v>
      </c>
      <c r="F3" s="9" t="s">
        <v>6</v>
      </c>
      <c r="G3" s="10"/>
      <c r="H3" s="10"/>
      <c r="I3" s="10"/>
      <c r="J3" s="19"/>
      <c r="K3" s="20" t="s">
        <v>7</v>
      </c>
    </row>
    <row r="4" spans="1:11" ht="30" customHeight="1">
      <c r="A4" s="6"/>
      <c r="B4" s="6"/>
      <c r="C4" s="7"/>
      <c r="D4" s="6"/>
      <c r="E4" s="8"/>
      <c r="F4" s="11" t="s">
        <v>8</v>
      </c>
      <c r="G4" s="12" t="s">
        <v>28</v>
      </c>
      <c r="H4" s="12" t="s">
        <v>10</v>
      </c>
      <c r="I4" s="21">
        <v>0.6</v>
      </c>
      <c r="J4" s="12" t="s">
        <v>11</v>
      </c>
      <c r="K4" s="22"/>
    </row>
    <row r="5" spans="1:13" ht="30" customHeight="1">
      <c r="A5" s="6">
        <v>1</v>
      </c>
      <c r="B5" s="13" t="s">
        <v>79</v>
      </c>
      <c r="C5" s="13" t="s">
        <v>80</v>
      </c>
      <c r="D5" s="6">
        <v>2022060301</v>
      </c>
      <c r="E5" s="14">
        <v>22</v>
      </c>
      <c r="F5" s="15">
        <v>61.88</v>
      </c>
      <c r="G5" s="12">
        <f>F5*0.4</f>
        <v>24.752000000000002</v>
      </c>
      <c r="H5" s="12">
        <v>79.5</v>
      </c>
      <c r="I5" s="12">
        <f>H5*0.6</f>
        <v>47.699999999999996</v>
      </c>
      <c r="J5" s="12">
        <f>G5+I5</f>
        <v>72.452</v>
      </c>
      <c r="K5" s="12"/>
      <c r="M5">
        <f>MID(C5,13,6)</f>
      </c>
    </row>
    <row r="6" spans="1:13" ht="30" customHeight="1">
      <c r="A6" s="6">
        <v>2</v>
      </c>
      <c r="B6" s="13" t="s">
        <v>79</v>
      </c>
      <c r="C6" s="13" t="s">
        <v>81</v>
      </c>
      <c r="D6" s="6">
        <v>2022060302</v>
      </c>
      <c r="E6" s="14">
        <v>21</v>
      </c>
      <c r="F6" s="15">
        <v>56.84</v>
      </c>
      <c r="G6" s="12">
        <f>F6*0.4</f>
        <v>22.736000000000004</v>
      </c>
      <c r="H6" s="12">
        <v>80.6</v>
      </c>
      <c r="I6" s="12">
        <f>H6*0.6</f>
        <v>48.35999999999999</v>
      </c>
      <c r="J6" s="12">
        <f>G6+I6</f>
        <v>71.096</v>
      </c>
      <c r="K6" s="12"/>
      <c r="M6">
        <f>MID(C6,13,6)</f>
      </c>
    </row>
    <row r="7" spans="1:13" ht="30" customHeight="1">
      <c r="A7" s="6">
        <v>3</v>
      </c>
      <c r="B7" s="13" t="s">
        <v>79</v>
      </c>
      <c r="C7" s="13" t="s">
        <v>82</v>
      </c>
      <c r="D7" s="6">
        <v>2022060303</v>
      </c>
      <c r="E7" s="14" t="s">
        <v>17</v>
      </c>
      <c r="F7" s="15">
        <v>51.18</v>
      </c>
      <c r="G7" s="12">
        <f>F7*0.4</f>
        <v>20.472</v>
      </c>
      <c r="H7" s="14">
        <v>0</v>
      </c>
      <c r="I7" s="12">
        <f>H7*0.6</f>
        <v>0</v>
      </c>
      <c r="J7" s="12">
        <f>G7+I7</f>
        <v>20.472</v>
      </c>
      <c r="K7" s="12"/>
      <c r="M7">
        <f>MID(C7,13,6)</f>
      </c>
    </row>
    <row r="8" spans="1:13" ht="30" customHeight="1">
      <c r="A8" s="6">
        <v>4</v>
      </c>
      <c r="B8" s="13" t="s">
        <v>79</v>
      </c>
      <c r="C8" s="13" t="s">
        <v>83</v>
      </c>
      <c r="D8" s="6">
        <v>2022060304</v>
      </c>
      <c r="E8" s="14">
        <v>20</v>
      </c>
      <c r="F8" s="15">
        <v>36.4</v>
      </c>
      <c r="G8" s="12">
        <f>F8*0.4</f>
        <v>14.56</v>
      </c>
      <c r="H8" s="12">
        <v>68</v>
      </c>
      <c r="I8" s="12">
        <f>H8*0.6</f>
        <v>40.8</v>
      </c>
      <c r="J8" s="12">
        <f>G8+I8</f>
        <v>55.36</v>
      </c>
      <c r="K8" s="12"/>
      <c r="M8">
        <f>MID(C8,13,6)</f>
      </c>
    </row>
    <row r="9" spans="1:11" ht="30" customHeight="1">
      <c r="A9" s="16" t="s">
        <v>26</v>
      </c>
      <c r="B9" s="17"/>
      <c r="C9" s="17"/>
      <c r="D9" s="17"/>
      <c r="E9" s="17"/>
      <c r="F9" s="18"/>
      <c r="G9" s="18"/>
      <c r="H9" s="18"/>
      <c r="I9" s="18"/>
      <c r="J9" s="18"/>
      <c r="K9" s="18"/>
    </row>
  </sheetData>
  <sheetProtection/>
  <mergeCells count="10">
    <mergeCell ref="A1:K1"/>
    <mergeCell ref="A2:K2"/>
    <mergeCell ref="F3:J3"/>
    <mergeCell ref="A9:K9"/>
    <mergeCell ref="A3:A4"/>
    <mergeCell ref="B3:B4"/>
    <mergeCell ref="C3:C4"/>
    <mergeCell ref="D3:D4"/>
    <mergeCell ref="E3:E4"/>
    <mergeCell ref="K3:K4"/>
  </mergeCells>
  <printOptions horizontalCentered="1"/>
  <pageMargins left="0.3576388888888889" right="0.16111111111111112" top="1" bottom="1" header="0.5118055555555555" footer="0.511805555555555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5.375" style="0" customWidth="1"/>
    <col min="3" max="3" width="23.875" style="0" customWidth="1"/>
    <col min="4" max="4" width="12.875" style="0" customWidth="1"/>
    <col min="5" max="5" width="10.75390625" style="0" customWidth="1"/>
    <col min="6" max="11" width="9.25390625" style="1" customWidth="1"/>
  </cols>
  <sheetData>
    <row r="1" spans="1:11" ht="45" customHeight="1">
      <c r="A1" s="2" t="s">
        <v>84</v>
      </c>
      <c r="B1" s="2"/>
      <c r="C1" s="2"/>
      <c r="D1" s="2"/>
      <c r="E1" s="2"/>
      <c r="F1" s="3"/>
      <c r="G1" s="3"/>
      <c r="H1" s="3"/>
      <c r="I1" s="3"/>
      <c r="J1" s="3"/>
      <c r="K1" s="3"/>
    </row>
    <row r="2" spans="1:11" ht="18" customHeight="1">
      <c r="A2" s="4"/>
      <c r="B2" s="4"/>
      <c r="C2" s="4"/>
      <c r="D2" s="4"/>
      <c r="E2" s="4"/>
      <c r="F2" s="5"/>
      <c r="G2" s="5"/>
      <c r="H2" s="5"/>
      <c r="I2" s="5"/>
      <c r="J2" s="5"/>
      <c r="K2" s="5"/>
    </row>
    <row r="3" spans="1:11" ht="24.75" customHeight="1">
      <c r="A3" s="6" t="s">
        <v>1</v>
      </c>
      <c r="B3" s="6" t="s">
        <v>2</v>
      </c>
      <c r="C3" s="7" t="s">
        <v>3</v>
      </c>
      <c r="D3" s="6" t="s">
        <v>4</v>
      </c>
      <c r="E3" s="8" t="s">
        <v>5</v>
      </c>
      <c r="F3" s="9" t="s">
        <v>6</v>
      </c>
      <c r="G3" s="10"/>
      <c r="H3" s="10"/>
      <c r="I3" s="10"/>
      <c r="J3" s="19"/>
      <c r="K3" s="20" t="s">
        <v>7</v>
      </c>
    </row>
    <row r="4" spans="1:11" ht="24.75" customHeight="1">
      <c r="A4" s="6"/>
      <c r="B4" s="6"/>
      <c r="C4" s="7"/>
      <c r="D4" s="6"/>
      <c r="E4" s="8"/>
      <c r="F4" s="11" t="s">
        <v>8</v>
      </c>
      <c r="G4" s="12" t="s">
        <v>28</v>
      </c>
      <c r="H4" s="12" t="s">
        <v>10</v>
      </c>
      <c r="I4" s="21">
        <v>0.6</v>
      </c>
      <c r="J4" s="12" t="s">
        <v>11</v>
      </c>
      <c r="K4" s="22"/>
    </row>
    <row r="5" spans="1:13" ht="24.75" customHeight="1">
      <c r="A5" s="6">
        <v>1</v>
      </c>
      <c r="B5" s="13" t="s">
        <v>85</v>
      </c>
      <c r="C5" s="13" t="s">
        <v>86</v>
      </c>
      <c r="D5" s="6">
        <v>2022060305</v>
      </c>
      <c r="E5" s="14">
        <v>2</v>
      </c>
      <c r="F5" s="15">
        <v>63.1</v>
      </c>
      <c r="G5" s="12">
        <f>F5*0.4</f>
        <v>25.240000000000002</v>
      </c>
      <c r="H5" s="12">
        <v>78.4</v>
      </c>
      <c r="I5" s="12">
        <f>H5*0.6</f>
        <v>47.04</v>
      </c>
      <c r="J5" s="12">
        <f>G5+I5</f>
        <v>72.28</v>
      </c>
      <c r="K5" s="23"/>
      <c r="M5">
        <f>MID(C5,13,6)</f>
      </c>
    </row>
    <row r="6" spans="1:13" ht="24.75" customHeight="1">
      <c r="A6" s="6">
        <v>2</v>
      </c>
      <c r="B6" s="13" t="s">
        <v>85</v>
      </c>
      <c r="C6" s="13" t="s">
        <v>87</v>
      </c>
      <c r="D6" s="6">
        <v>2022060306</v>
      </c>
      <c r="E6" s="14">
        <v>5</v>
      </c>
      <c r="F6" s="15">
        <v>57.54</v>
      </c>
      <c r="G6" s="12">
        <f aca="true" t="shared" si="0" ref="G6:G19">F6*0.4</f>
        <v>23.016000000000002</v>
      </c>
      <c r="H6" s="12">
        <v>82.16</v>
      </c>
      <c r="I6" s="12">
        <f aca="true" t="shared" si="1" ref="I6:I19">H6*0.6</f>
        <v>49.296</v>
      </c>
      <c r="J6" s="12">
        <v>72.32</v>
      </c>
      <c r="K6" s="23"/>
      <c r="M6">
        <f aca="true" t="shared" si="2" ref="M6:M19">MID(C6,13,6)</f>
      </c>
    </row>
    <row r="7" spans="1:13" ht="24.75" customHeight="1">
      <c r="A7" s="6">
        <v>3</v>
      </c>
      <c r="B7" s="13" t="s">
        <v>85</v>
      </c>
      <c r="C7" s="13" t="s">
        <v>88</v>
      </c>
      <c r="D7" s="6">
        <v>2022060307</v>
      </c>
      <c r="E7" s="14">
        <v>1</v>
      </c>
      <c r="F7" s="15">
        <v>56.7</v>
      </c>
      <c r="G7" s="12">
        <f t="shared" si="0"/>
        <v>22.680000000000003</v>
      </c>
      <c r="H7" s="12">
        <v>68</v>
      </c>
      <c r="I7" s="12">
        <f t="shared" si="1"/>
        <v>40.8</v>
      </c>
      <c r="J7" s="12">
        <f aca="true" t="shared" si="3" ref="J6:J19">G7+I7</f>
        <v>63.480000000000004</v>
      </c>
      <c r="K7" s="23"/>
      <c r="M7">
        <f t="shared" si="2"/>
      </c>
    </row>
    <row r="8" spans="1:13" ht="24.75" customHeight="1">
      <c r="A8" s="6">
        <v>4</v>
      </c>
      <c r="B8" s="13" t="s">
        <v>85</v>
      </c>
      <c r="C8" s="13" t="s">
        <v>89</v>
      </c>
      <c r="D8" s="6">
        <v>2022060308</v>
      </c>
      <c r="E8" s="14">
        <v>11</v>
      </c>
      <c r="F8" s="15">
        <v>55.38</v>
      </c>
      <c r="G8" s="12">
        <f t="shared" si="0"/>
        <v>22.152</v>
      </c>
      <c r="H8" s="12">
        <v>69.8</v>
      </c>
      <c r="I8" s="12">
        <f t="shared" si="1"/>
        <v>41.879999999999995</v>
      </c>
      <c r="J8" s="12">
        <f t="shared" si="3"/>
        <v>64.032</v>
      </c>
      <c r="K8" s="23"/>
      <c r="M8">
        <f t="shared" si="2"/>
      </c>
    </row>
    <row r="9" spans="1:13" ht="24.75" customHeight="1">
      <c r="A9" s="6">
        <v>5</v>
      </c>
      <c r="B9" s="13" t="s">
        <v>85</v>
      </c>
      <c r="C9" s="13" t="s">
        <v>90</v>
      </c>
      <c r="D9" s="6">
        <v>2022060309</v>
      </c>
      <c r="E9" s="14">
        <v>13</v>
      </c>
      <c r="F9" s="15">
        <v>54.24</v>
      </c>
      <c r="G9" s="12">
        <f t="shared" si="0"/>
        <v>21.696</v>
      </c>
      <c r="H9" s="12">
        <v>78.2</v>
      </c>
      <c r="I9" s="12">
        <f t="shared" si="1"/>
        <v>46.92</v>
      </c>
      <c r="J9" s="12">
        <f t="shared" si="3"/>
        <v>68.616</v>
      </c>
      <c r="K9" s="23"/>
      <c r="M9">
        <f t="shared" si="2"/>
      </c>
    </row>
    <row r="10" spans="1:13" ht="24.75" customHeight="1">
      <c r="A10" s="6">
        <v>6</v>
      </c>
      <c r="B10" s="13" t="s">
        <v>85</v>
      </c>
      <c r="C10" s="13" t="s">
        <v>91</v>
      </c>
      <c r="D10" s="6">
        <v>2022060310</v>
      </c>
      <c r="E10" s="14">
        <v>7</v>
      </c>
      <c r="F10" s="15">
        <v>52.9</v>
      </c>
      <c r="G10" s="12">
        <f t="shared" si="0"/>
        <v>21.16</v>
      </c>
      <c r="H10" s="12">
        <v>72.4</v>
      </c>
      <c r="I10" s="12">
        <f t="shared" si="1"/>
        <v>43.440000000000005</v>
      </c>
      <c r="J10" s="12">
        <f t="shared" si="3"/>
        <v>64.60000000000001</v>
      </c>
      <c r="K10" s="23"/>
      <c r="M10">
        <f t="shared" si="2"/>
      </c>
    </row>
    <row r="11" spans="1:13" ht="24.75" customHeight="1">
      <c r="A11" s="6">
        <v>7</v>
      </c>
      <c r="B11" s="13" t="s">
        <v>85</v>
      </c>
      <c r="C11" s="13" t="s">
        <v>92</v>
      </c>
      <c r="D11" s="6">
        <v>2022060311</v>
      </c>
      <c r="E11" s="14" t="s">
        <v>17</v>
      </c>
      <c r="F11" s="15">
        <v>46.44</v>
      </c>
      <c r="G11" s="12">
        <f t="shared" si="0"/>
        <v>18.576</v>
      </c>
      <c r="H11" s="12">
        <v>0</v>
      </c>
      <c r="I11" s="12">
        <f t="shared" si="1"/>
        <v>0</v>
      </c>
      <c r="J11" s="12">
        <f t="shared" si="3"/>
        <v>18.576</v>
      </c>
      <c r="K11" s="23"/>
      <c r="M11">
        <f t="shared" si="2"/>
      </c>
    </row>
    <row r="12" spans="1:13" ht="24.75" customHeight="1">
      <c r="A12" s="6">
        <v>8</v>
      </c>
      <c r="B12" s="13" t="s">
        <v>85</v>
      </c>
      <c r="C12" s="13" t="s">
        <v>93</v>
      </c>
      <c r="D12" s="6">
        <v>2022060312</v>
      </c>
      <c r="E12" s="14">
        <v>10</v>
      </c>
      <c r="F12" s="15">
        <v>46.24</v>
      </c>
      <c r="G12" s="12">
        <f t="shared" si="0"/>
        <v>18.496000000000002</v>
      </c>
      <c r="H12" s="12">
        <v>71.1</v>
      </c>
      <c r="I12" s="12">
        <f t="shared" si="1"/>
        <v>42.66</v>
      </c>
      <c r="J12" s="12">
        <f t="shared" si="3"/>
        <v>61.156</v>
      </c>
      <c r="K12" s="23"/>
      <c r="M12">
        <f t="shared" si="2"/>
      </c>
    </row>
    <row r="13" spans="1:13" ht="24.75" customHeight="1">
      <c r="A13" s="6">
        <v>9</v>
      </c>
      <c r="B13" s="13" t="s">
        <v>85</v>
      </c>
      <c r="C13" s="13" t="s">
        <v>94</v>
      </c>
      <c r="D13" s="6">
        <v>2022060313</v>
      </c>
      <c r="E13" s="14">
        <v>3</v>
      </c>
      <c r="F13" s="15">
        <v>45.48</v>
      </c>
      <c r="G13" s="12">
        <f t="shared" si="0"/>
        <v>18.192</v>
      </c>
      <c r="H13" s="12">
        <v>71.8</v>
      </c>
      <c r="I13" s="12">
        <f t="shared" si="1"/>
        <v>43.08</v>
      </c>
      <c r="J13" s="12">
        <f t="shared" si="3"/>
        <v>61.272</v>
      </c>
      <c r="K13" s="23"/>
      <c r="M13">
        <f t="shared" si="2"/>
      </c>
    </row>
    <row r="14" spans="1:13" ht="24.75" customHeight="1">
      <c r="A14" s="6">
        <v>10</v>
      </c>
      <c r="B14" s="13" t="s">
        <v>85</v>
      </c>
      <c r="C14" s="13" t="s">
        <v>95</v>
      </c>
      <c r="D14" s="6">
        <v>2022060314</v>
      </c>
      <c r="E14" s="14" t="s">
        <v>17</v>
      </c>
      <c r="F14" s="15">
        <v>45.14</v>
      </c>
      <c r="G14" s="12">
        <f t="shared" si="0"/>
        <v>18.056</v>
      </c>
      <c r="H14" s="12">
        <v>0</v>
      </c>
      <c r="I14" s="12">
        <f t="shared" si="1"/>
        <v>0</v>
      </c>
      <c r="J14" s="12">
        <f t="shared" si="3"/>
        <v>18.056</v>
      </c>
      <c r="K14" s="23"/>
      <c r="M14">
        <f t="shared" si="2"/>
      </c>
    </row>
    <row r="15" spans="1:13" ht="24.75" customHeight="1">
      <c r="A15" s="6">
        <v>11</v>
      </c>
      <c r="B15" s="13" t="s">
        <v>85</v>
      </c>
      <c r="C15" s="13" t="s">
        <v>96</v>
      </c>
      <c r="D15" s="6">
        <v>2022060315</v>
      </c>
      <c r="E15" s="14">
        <v>6</v>
      </c>
      <c r="F15" s="15">
        <v>42.92</v>
      </c>
      <c r="G15" s="12">
        <f t="shared" si="0"/>
        <v>17.168000000000003</v>
      </c>
      <c r="H15" s="12">
        <v>74.8</v>
      </c>
      <c r="I15" s="12">
        <f t="shared" si="1"/>
        <v>44.879999999999995</v>
      </c>
      <c r="J15" s="12">
        <f t="shared" si="3"/>
        <v>62.048</v>
      </c>
      <c r="K15" s="23"/>
      <c r="M15">
        <f t="shared" si="2"/>
      </c>
    </row>
    <row r="16" spans="1:13" ht="24.75" customHeight="1">
      <c r="A16" s="6">
        <v>12</v>
      </c>
      <c r="B16" s="13" t="s">
        <v>85</v>
      </c>
      <c r="C16" s="13" t="s">
        <v>97</v>
      </c>
      <c r="D16" s="6">
        <v>2022060316</v>
      </c>
      <c r="E16" s="14">
        <v>12</v>
      </c>
      <c r="F16" s="15">
        <v>40.66</v>
      </c>
      <c r="G16" s="12">
        <f t="shared" si="0"/>
        <v>16.264</v>
      </c>
      <c r="H16" s="12">
        <v>76.2</v>
      </c>
      <c r="I16" s="12">
        <f t="shared" si="1"/>
        <v>45.72</v>
      </c>
      <c r="J16" s="12">
        <f t="shared" si="3"/>
        <v>61.983999999999995</v>
      </c>
      <c r="K16" s="12"/>
      <c r="M16">
        <f t="shared" si="2"/>
      </c>
    </row>
    <row r="17" spans="1:13" ht="24.75" customHeight="1">
      <c r="A17" s="6">
        <v>13</v>
      </c>
      <c r="B17" s="13" t="s">
        <v>85</v>
      </c>
      <c r="C17" s="13" t="s">
        <v>98</v>
      </c>
      <c r="D17" s="6">
        <v>2022060317</v>
      </c>
      <c r="E17" s="14">
        <v>4</v>
      </c>
      <c r="F17" s="15">
        <v>40.32</v>
      </c>
      <c r="G17" s="12">
        <f t="shared" si="0"/>
        <v>16.128</v>
      </c>
      <c r="H17" s="12">
        <v>0</v>
      </c>
      <c r="I17" s="12">
        <f t="shared" si="1"/>
        <v>0</v>
      </c>
      <c r="J17" s="12">
        <f t="shared" si="3"/>
        <v>16.128</v>
      </c>
      <c r="K17" s="12"/>
      <c r="M17">
        <f t="shared" si="2"/>
      </c>
    </row>
    <row r="18" spans="1:13" ht="24.75" customHeight="1">
      <c r="A18" s="6">
        <v>14</v>
      </c>
      <c r="B18" s="13" t="s">
        <v>85</v>
      </c>
      <c r="C18" s="13" t="s">
        <v>99</v>
      </c>
      <c r="D18" s="6">
        <v>2022060318</v>
      </c>
      <c r="E18" s="14">
        <v>8</v>
      </c>
      <c r="F18" s="15">
        <v>37.68</v>
      </c>
      <c r="G18" s="12">
        <f t="shared" si="0"/>
        <v>15.072000000000001</v>
      </c>
      <c r="H18" s="12">
        <v>69</v>
      </c>
      <c r="I18" s="12">
        <f t="shared" si="1"/>
        <v>41.4</v>
      </c>
      <c r="J18" s="12">
        <f t="shared" si="3"/>
        <v>56.472</v>
      </c>
      <c r="K18" s="12"/>
      <c r="M18">
        <f t="shared" si="2"/>
      </c>
    </row>
    <row r="19" spans="1:13" ht="24.75" customHeight="1">
      <c r="A19" s="6">
        <v>15</v>
      </c>
      <c r="B19" s="13" t="s">
        <v>85</v>
      </c>
      <c r="C19" s="13" t="s">
        <v>100</v>
      </c>
      <c r="D19" s="6">
        <v>2022060319</v>
      </c>
      <c r="E19" s="14">
        <v>9</v>
      </c>
      <c r="F19" s="15">
        <v>23.86</v>
      </c>
      <c r="G19" s="12">
        <f t="shared" si="0"/>
        <v>9.544</v>
      </c>
      <c r="H19" s="12">
        <v>35.8</v>
      </c>
      <c r="I19" s="12">
        <f t="shared" si="1"/>
        <v>21.479999999999997</v>
      </c>
      <c r="J19" s="12">
        <f t="shared" si="3"/>
        <v>31.023999999999997</v>
      </c>
      <c r="K19" s="12"/>
      <c r="M19">
        <f t="shared" si="2"/>
      </c>
    </row>
    <row r="20" spans="1:11" ht="24.75" customHeight="1">
      <c r="A20" s="16" t="s">
        <v>26</v>
      </c>
      <c r="B20" s="17"/>
      <c r="C20" s="17"/>
      <c r="D20" s="17"/>
      <c r="E20" s="17"/>
      <c r="F20" s="18"/>
      <c r="G20" s="18"/>
      <c r="H20" s="18"/>
      <c r="I20" s="18"/>
      <c r="J20" s="18"/>
      <c r="K20" s="18"/>
    </row>
  </sheetData>
  <sheetProtection/>
  <mergeCells count="10">
    <mergeCell ref="A1:K1"/>
    <mergeCell ref="A2:K2"/>
    <mergeCell ref="F3:J3"/>
    <mergeCell ref="A20:K20"/>
    <mergeCell ref="A3:A4"/>
    <mergeCell ref="B3:B4"/>
    <mergeCell ref="C3:C4"/>
    <mergeCell ref="D3:D4"/>
    <mergeCell ref="E3:E4"/>
    <mergeCell ref="K3:K4"/>
  </mergeCells>
  <printOptions horizontalCentered="1"/>
  <pageMargins left="0.16111111111111112" right="0.16111111111111112" top="0.40902777777777777" bottom="0.40902777777777777" header="0.5118055555555555" footer="0.511805555555555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1" max="1" width="5.375" style="0" customWidth="1"/>
    <col min="3" max="3" width="21.875" style="0" customWidth="1"/>
    <col min="4" max="4" width="12.875" style="0" customWidth="1"/>
    <col min="5" max="5" width="11.125" style="0" customWidth="1"/>
    <col min="6" max="11" width="9.25390625" style="1" customWidth="1"/>
  </cols>
  <sheetData>
    <row r="1" spans="1:11" ht="45" customHeight="1">
      <c r="A1" s="2" t="s">
        <v>101</v>
      </c>
      <c r="B1" s="2"/>
      <c r="C1" s="2"/>
      <c r="D1" s="2"/>
      <c r="E1" s="2"/>
      <c r="F1" s="3"/>
      <c r="G1" s="3"/>
      <c r="H1" s="3"/>
      <c r="I1" s="3"/>
      <c r="J1" s="3"/>
      <c r="K1" s="3"/>
    </row>
    <row r="2" spans="1:11" ht="18" customHeight="1">
      <c r="A2" s="4"/>
      <c r="B2" s="4"/>
      <c r="C2" s="4"/>
      <c r="D2" s="4"/>
      <c r="E2" s="4"/>
      <c r="F2" s="5"/>
      <c r="G2" s="5"/>
      <c r="H2" s="5"/>
      <c r="I2" s="5"/>
      <c r="J2" s="5"/>
      <c r="K2" s="5"/>
    </row>
    <row r="3" spans="1:11" ht="30" customHeight="1">
      <c r="A3" s="6" t="s">
        <v>1</v>
      </c>
      <c r="B3" s="6" t="s">
        <v>2</v>
      </c>
      <c r="C3" s="7" t="s">
        <v>3</v>
      </c>
      <c r="D3" s="6" t="s">
        <v>4</v>
      </c>
      <c r="E3" s="8" t="s">
        <v>5</v>
      </c>
      <c r="F3" s="9" t="s">
        <v>6</v>
      </c>
      <c r="G3" s="10"/>
      <c r="H3" s="10"/>
      <c r="I3" s="10"/>
      <c r="J3" s="19"/>
      <c r="K3" s="20" t="s">
        <v>7</v>
      </c>
    </row>
    <row r="4" spans="1:11" ht="30" customHeight="1">
      <c r="A4" s="6"/>
      <c r="B4" s="6"/>
      <c r="C4" s="7"/>
      <c r="D4" s="6"/>
      <c r="E4" s="8"/>
      <c r="F4" s="11" t="s">
        <v>8</v>
      </c>
      <c r="G4" s="12" t="s">
        <v>9</v>
      </c>
      <c r="H4" s="12" t="s">
        <v>10</v>
      </c>
      <c r="I4" s="21">
        <v>0.4</v>
      </c>
      <c r="J4" s="12" t="s">
        <v>11</v>
      </c>
      <c r="K4" s="22"/>
    </row>
    <row r="5" spans="1:13" ht="30" customHeight="1">
      <c r="A5" s="6">
        <v>1</v>
      </c>
      <c r="B5" s="13" t="s">
        <v>102</v>
      </c>
      <c r="C5" s="13" t="s">
        <v>103</v>
      </c>
      <c r="D5" s="6">
        <v>2022060320</v>
      </c>
      <c r="E5" s="14">
        <v>17</v>
      </c>
      <c r="F5" s="15">
        <v>75.68</v>
      </c>
      <c r="G5" s="12">
        <f aca="true" t="shared" si="0" ref="G5:G10">F5*0.6</f>
        <v>45.408</v>
      </c>
      <c r="H5" s="12">
        <v>73.3</v>
      </c>
      <c r="I5" s="12">
        <f aca="true" t="shared" si="1" ref="I5:I10">H5*0.4</f>
        <v>29.32</v>
      </c>
      <c r="J5" s="12">
        <f aca="true" t="shared" si="2" ref="J5:J10">G5+I5</f>
        <v>74.72800000000001</v>
      </c>
      <c r="K5" s="12"/>
      <c r="M5">
        <f aca="true" t="shared" si="3" ref="M5:M10">MID(C5,13,6)</f>
      </c>
    </row>
    <row r="6" spans="1:13" ht="30" customHeight="1">
      <c r="A6" s="6">
        <v>2</v>
      </c>
      <c r="B6" s="13" t="s">
        <v>102</v>
      </c>
      <c r="C6" s="13" t="s">
        <v>104</v>
      </c>
      <c r="D6" s="6">
        <v>2022060321</v>
      </c>
      <c r="E6" s="14">
        <v>15</v>
      </c>
      <c r="F6" s="15">
        <v>74.46</v>
      </c>
      <c r="G6" s="12">
        <f t="shared" si="0"/>
        <v>44.675999999999995</v>
      </c>
      <c r="H6" s="12">
        <v>80.5</v>
      </c>
      <c r="I6" s="12">
        <f t="shared" si="1"/>
        <v>32.2</v>
      </c>
      <c r="J6" s="12">
        <f t="shared" si="2"/>
        <v>76.876</v>
      </c>
      <c r="K6" s="12"/>
      <c r="M6">
        <f t="shared" si="3"/>
      </c>
    </row>
    <row r="7" spans="1:13" ht="30" customHeight="1">
      <c r="A7" s="6">
        <v>3</v>
      </c>
      <c r="B7" s="13" t="s">
        <v>102</v>
      </c>
      <c r="C7" s="13" t="s">
        <v>105</v>
      </c>
      <c r="D7" s="6">
        <v>2022060322</v>
      </c>
      <c r="E7" s="14">
        <v>19</v>
      </c>
      <c r="F7" s="15">
        <v>72.12</v>
      </c>
      <c r="G7" s="12">
        <f t="shared" si="0"/>
        <v>43.272</v>
      </c>
      <c r="H7" s="12">
        <v>81.1</v>
      </c>
      <c r="I7" s="12">
        <f t="shared" si="1"/>
        <v>32.44</v>
      </c>
      <c r="J7" s="12">
        <f t="shared" si="2"/>
        <v>75.71199999999999</v>
      </c>
      <c r="K7" s="12"/>
      <c r="M7">
        <f t="shared" si="3"/>
      </c>
    </row>
    <row r="8" spans="1:13" ht="30" customHeight="1">
      <c r="A8" s="6">
        <v>4</v>
      </c>
      <c r="B8" s="13" t="s">
        <v>102</v>
      </c>
      <c r="C8" s="13" t="s">
        <v>106</v>
      </c>
      <c r="D8" s="6">
        <v>2022060323</v>
      </c>
      <c r="E8" s="14">
        <v>18</v>
      </c>
      <c r="F8" s="15">
        <v>71.86</v>
      </c>
      <c r="G8" s="12">
        <f t="shared" si="0"/>
        <v>43.116</v>
      </c>
      <c r="H8" s="12">
        <v>74.1</v>
      </c>
      <c r="I8" s="12">
        <f t="shared" si="1"/>
        <v>29.64</v>
      </c>
      <c r="J8" s="12">
        <f t="shared" si="2"/>
        <v>72.756</v>
      </c>
      <c r="K8" s="12"/>
      <c r="M8">
        <f t="shared" si="3"/>
      </c>
    </row>
    <row r="9" spans="1:13" ht="30" customHeight="1">
      <c r="A9" s="6">
        <v>5</v>
      </c>
      <c r="B9" s="13" t="s">
        <v>102</v>
      </c>
      <c r="C9" s="13" t="s">
        <v>107</v>
      </c>
      <c r="D9" s="6">
        <v>2022060324</v>
      </c>
      <c r="E9" s="14">
        <v>14</v>
      </c>
      <c r="F9" s="15">
        <v>71.02</v>
      </c>
      <c r="G9" s="12">
        <f t="shared" si="0"/>
        <v>42.611999999999995</v>
      </c>
      <c r="H9" s="12">
        <v>74</v>
      </c>
      <c r="I9" s="12">
        <f t="shared" si="1"/>
        <v>29.6</v>
      </c>
      <c r="J9" s="12">
        <f t="shared" si="2"/>
        <v>72.21199999999999</v>
      </c>
      <c r="K9" s="12"/>
      <c r="M9">
        <f t="shared" si="3"/>
      </c>
    </row>
    <row r="10" spans="1:13" ht="30" customHeight="1">
      <c r="A10" s="6">
        <v>6</v>
      </c>
      <c r="B10" s="13" t="s">
        <v>102</v>
      </c>
      <c r="C10" s="13" t="s">
        <v>108</v>
      </c>
      <c r="D10" s="6">
        <v>2022060325</v>
      </c>
      <c r="E10" s="14">
        <v>16</v>
      </c>
      <c r="F10" s="15">
        <v>66.22</v>
      </c>
      <c r="G10" s="12">
        <f t="shared" si="0"/>
        <v>39.732</v>
      </c>
      <c r="H10" s="12">
        <v>78.7</v>
      </c>
      <c r="I10" s="12">
        <f t="shared" si="1"/>
        <v>31.480000000000004</v>
      </c>
      <c r="J10" s="12">
        <f t="shared" si="2"/>
        <v>71.212</v>
      </c>
      <c r="K10" s="12"/>
      <c r="M10">
        <f t="shared" si="3"/>
      </c>
    </row>
    <row r="11" spans="1:11" ht="30" customHeight="1">
      <c r="A11" s="16" t="s">
        <v>26</v>
      </c>
      <c r="B11" s="17"/>
      <c r="C11" s="17"/>
      <c r="D11" s="17"/>
      <c r="E11" s="17"/>
      <c r="F11" s="18"/>
      <c r="G11" s="18"/>
      <c r="H11" s="18"/>
      <c r="I11" s="18"/>
      <c r="J11" s="18"/>
      <c r="K11" s="18"/>
    </row>
  </sheetData>
  <sheetProtection/>
  <mergeCells count="10">
    <mergeCell ref="A1:K1"/>
    <mergeCell ref="A2:K2"/>
    <mergeCell ref="F3:J3"/>
    <mergeCell ref="A11:K11"/>
    <mergeCell ref="A3:A4"/>
    <mergeCell ref="B3:B4"/>
    <mergeCell ref="C3:C4"/>
    <mergeCell ref="D3:D4"/>
    <mergeCell ref="E3:E4"/>
    <mergeCell ref="K3:K4"/>
  </mergeCells>
  <printOptions horizontalCentered="1"/>
  <pageMargins left="0.3576388888888889" right="0.16111111111111112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Lenovo</cp:lastModifiedBy>
  <cp:lastPrinted>2020-08-23T01:05:10Z</cp:lastPrinted>
  <dcterms:created xsi:type="dcterms:W3CDTF">2018-11-27T07:13:56Z</dcterms:created>
  <dcterms:modified xsi:type="dcterms:W3CDTF">2022-06-13T02:45:13Z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37E36BECD88B4D8CAC4C433AD5713156</vt:lpwstr>
  </property>
</Properties>
</file>